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75" windowHeight="8715" activeTab="0"/>
  </bookViews>
  <sheets>
    <sheet name="General Government" sheetId="1" r:id="rId1"/>
    <sheet name="Central and Local Governments" sheetId="2" r:id="rId2"/>
    <sheet name="Social Security Funds" sheetId="3" r:id="rId3"/>
  </sheets>
  <definedNames/>
  <calcPr fullCalcOnLoad="1"/>
</workbook>
</file>

<file path=xl/sharedStrings.xml><?xml version="1.0" encoding="utf-8"?>
<sst xmlns="http://schemas.openxmlformats.org/spreadsheetml/2006/main" count="1122" uniqueCount="100">
  <si>
    <t>1-3.</t>
  </si>
  <si>
    <t>4-6.</t>
  </si>
  <si>
    <t>7-9.</t>
  </si>
  <si>
    <t>10-12.</t>
  </si>
  <si>
    <t>Income and Outlay Accounts</t>
  </si>
  <si>
    <t xml:space="preserve">    (1) Taxes on products</t>
  </si>
  <si>
    <t xml:space="preserve">         a.  Value added type taxes (VAT)</t>
  </si>
  <si>
    <t xml:space="preserve">         b.  Import duties</t>
  </si>
  <si>
    <t xml:space="preserve">         c.  Others</t>
  </si>
  <si>
    <t xml:space="preserve">    (2) Other taxes on production</t>
  </si>
  <si>
    <t xml:space="preserve">    (1) Interest</t>
  </si>
  <si>
    <t xml:space="preserve">    (2) Distributed income of corporations</t>
  </si>
  <si>
    <t xml:space="preserve">         a.  Dividends</t>
  </si>
  <si>
    <t xml:space="preserve">         b.  Withdrawals from income of quasi-corporations</t>
  </si>
  <si>
    <t xml:space="preserve">    (3) Property income attributed to insurance policy holders</t>
  </si>
  <si>
    <t xml:space="preserve">    (4) Rent</t>
  </si>
  <si>
    <t xml:space="preserve">    (2) Rent</t>
  </si>
  <si>
    <t xml:space="preserve">    (1) Taxes on income</t>
  </si>
  <si>
    <t xml:space="preserve">    (2) Other current taxes</t>
  </si>
  <si>
    <t xml:space="preserve">    (1) Actual social contributions</t>
  </si>
  <si>
    <t xml:space="preserve">         a.  Compulsory employers' actual social contributions</t>
  </si>
  <si>
    <t xml:space="preserve">         b.  Compulsory employees' social contributions</t>
  </si>
  <si>
    <t xml:space="preserve">    (2) Imputed social contributions</t>
  </si>
  <si>
    <t xml:space="preserve">    (1) Non-life insurance claims</t>
  </si>
  <si>
    <t xml:space="preserve">    (2) Current transfers within general government</t>
  </si>
  <si>
    <t xml:space="preserve">    (3) Current international cooperation</t>
  </si>
  <si>
    <t xml:space="preserve">    (4) Miscellaneous current transfers</t>
  </si>
  <si>
    <t xml:space="preserve">    (1) Social security benefits in cash</t>
  </si>
  <si>
    <t xml:space="preserve">    (2) Unfunded employee social benefits</t>
  </si>
  <si>
    <t xml:space="preserve">    (3) Social assistance benefits</t>
  </si>
  <si>
    <t xml:space="preserve">    (1) Net non-life insurance premiums</t>
  </si>
  <si>
    <t>17. Final consumption expenditure</t>
  </si>
  <si>
    <t>Capital Finance Accounts</t>
  </si>
  <si>
    <t xml:space="preserve">    (1) From other sub-sectors of general government</t>
  </si>
  <si>
    <t xml:space="preserve">    (2) From residents</t>
  </si>
  <si>
    <t xml:space="preserve">         a.  Of which capital taxes</t>
  </si>
  <si>
    <t xml:space="preserve">         b.  Of which special factors</t>
  </si>
  <si>
    <t xml:space="preserve">         c.  Other items</t>
  </si>
  <si>
    <t xml:space="preserve">    (3) From the rest of the world</t>
  </si>
  <si>
    <t xml:space="preserve">    (1) To other sub-sectors of general government</t>
  </si>
  <si>
    <t xml:space="preserve">    (2) To residents</t>
  </si>
  <si>
    <t xml:space="preserve">         a.  Of which special factors</t>
  </si>
  <si>
    <t xml:space="preserve">         b.  Other items</t>
  </si>
  <si>
    <t xml:space="preserve">    (3) To the rest of the world</t>
  </si>
  <si>
    <t>22. Gross fixed capital formation</t>
  </si>
  <si>
    <t>23. (less) Consumption of fixed capital</t>
  </si>
  <si>
    <t>24. Changes in inventories</t>
  </si>
  <si>
    <t>25. Purchases of land, net</t>
  </si>
  <si>
    <t>Changes in inventories</t>
  </si>
  <si>
    <t>Quarterly Data of Accounts of General Government</t>
  </si>
  <si>
    <t>General Government</t>
  </si>
  <si>
    <t>Source: Cabinet Office "Annual Report on National Accounts" (All transactions except 19, 20, 25, and 26, and deflators),</t>
  </si>
  <si>
    <t xml:space="preserve">            Takero Doi, Takeo Hoshi, and Tatsuyoshi Okimoto, "Japanese Government Debt and Sustainability of Fiscal Policy" NBER Working Paper, 2011 (Items 19, 20, 25, 26, and stock variables).</t>
  </si>
  <si>
    <t>Transactions (Billion Yen; non seasonally adjusted)</t>
  </si>
  <si>
    <t xml:space="preserve"> 1. Taxes on production and imports, receivable</t>
  </si>
  <si>
    <t xml:space="preserve"> 2. (less) Subsidies, payable</t>
  </si>
  <si>
    <t xml:space="preserve"> 3. Property income, receivable</t>
  </si>
  <si>
    <t xml:space="preserve"> 5. Property income, payable</t>
  </si>
  <si>
    <t xml:space="preserve"> 8. Current taxes on income, wealth, etc., receivable</t>
  </si>
  <si>
    <t xml:space="preserve"> 9. Social contributions, receivable</t>
  </si>
  <si>
    <t>10. Other current transfers, receivable</t>
  </si>
  <si>
    <t>12. Social benefits other than social transfers in kind, payable</t>
  </si>
  <si>
    <t>13. Other current transfers, payable</t>
  </si>
  <si>
    <t>18. Saving, net</t>
  </si>
  <si>
    <t>19. Capital transfers, receivable</t>
  </si>
  <si>
    <t xml:space="preserve">         a.  From central government</t>
  </si>
  <si>
    <t xml:space="preserve">         b.  From local government</t>
  </si>
  <si>
    <t xml:space="preserve">         c.  From social security funds</t>
  </si>
  <si>
    <t>20. (less) Capital transfers, payable</t>
  </si>
  <si>
    <t xml:space="preserve">         a.  To central government</t>
  </si>
  <si>
    <t xml:space="preserve">         b.  To local government</t>
  </si>
  <si>
    <t xml:space="preserve">         c.  To social security funds</t>
  </si>
  <si>
    <t>26. Net lending(+)/net borrowing(-) : excluding special factors</t>
  </si>
  <si>
    <t xml:space="preserve">      Balance of special factors</t>
  </si>
  <si>
    <t xml:space="preserve">      Net lending(+)/net borrowing(-) : including special factors</t>
  </si>
  <si>
    <t>Net debt</t>
  </si>
  <si>
    <t>Gross debt</t>
  </si>
  <si>
    <t xml:space="preserve">  Of which Foreign Exchange Fund Financing Bills</t>
  </si>
  <si>
    <t>Adjusted net debt</t>
  </si>
  <si>
    <t>Balance of reconciliation term</t>
  </si>
  <si>
    <t>Balance of modification term with adjusted net debt</t>
  </si>
  <si>
    <t>Final consumption expenditure</t>
  </si>
  <si>
    <t>Gross fixed capital formation</t>
  </si>
  <si>
    <t>Weighted average of the above three items</t>
  </si>
  <si>
    <t>Note:1. The item numbers correspond to those used by the official reports of national income accounting.</t>
  </si>
  <si>
    <t xml:space="preserve">        2. '(3)Social assistance benefits' of '12.Social benefits other than social transfers in kind, payable' includes social transfers in kind.</t>
  </si>
  <si>
    <t xml:space="preserve">        3. Net debt at the end of this year = Net debt at the end of previous year - Net lending /net borrowing + Special factor term + Reconciliation term</t>
  </si>
  <si>
    <t xml:space="preserve">        4. Adjusted net debt at the end of this year = Adjusted net debt at the end of previous year - Net lending /net borrowing + Special factor term + Reconciliation term + Modification term with adjusted net debt</t>
  </si>
  <si>
    <t xml:space="preserve">        5. Special factors include transfers of liabilities from the Japanese National Railways Settlement Corporation and the Special Account for National Forest Service to the general account of the central government in 1998, returns of the public part of pension reserves from employee pension funds to the Welfare Insurances Special Account of the central government (so-called daikō henjō) for years from 2003 onward, transfers of assets and liabilities from the former Japan Highway Public Corporation and other three highway-related public corporations to the Japan Expressway Holding and Debt Repayment Agency, which took place in the privatization of these public corporations in 2005, transfers of funds from the Special Account for Fiscal Loan Program Funds to the Special Account for Government Bonds Consolidation Fund, which are based on the special law on issues of government bonds in 2006, transfers of funds from the Special Account for Fiscal Investment and Loan Program to the Special Account for Government Bonds Consolidation Fund and the General Account, which are based on the act on Special Accounts, and the special law on the issues of transfers of funds from the Special Account for Fiscal Investment and Loan Program in 2008.</t>
  </si>
  <si>
    <t>Quarterly Data Estimated by Sub-sector of General Government</t>
  </si>
  <si>
    <t>Central and Local Governments</t>
  </si>
  <si>
    <t>Source: Takero Doi, Takeo Hoshi, and Tatsuyoshi Okimoto, "Japanese Government Debt and Sustainability of Fiscal Policy" NBER Working Paper, 2011.</t>
  </si>
  <si>
    <t xml:space="preserve">      Balance of special factor term</t>
  </si>
  <si>
    <t>Social Security Funds</t>
  </si>
  <si>
    <t>--</t>
  </si>
  <si>
    <t xml:space="preserve">        4. Special factors include transfers of liabilities from the Japanese National Railways Settlement Corporation and the Special Account for National Forest Service to the general account of the central government in 1998, returns of the public part of pension reserves from employee pension funds to the Welfare Insurances Special Account of the central government (so-called daikō henjō) for years from 2003 onward, transfers of assets and liabilities from the former Japan Highway Public Corporation and other three highway-related public corporations to the Japan Expressway Holding and Debt Repayment Agency, which took place in the privatization of these public corporations in 2005, transfers of funds from the Special Account for Fiscal Loan Program Funds to the Special Account for Government Bonds Consolidation Fund, which are based on the special law on issues of government bonds in 2006, transfers of funds from the Special Account for Fiscal Investment and Loan Program to the Special Account for Government Bonds Consolidation Fund and the General Account, which are based on the act on Special Accounts, and the special law on the issues of transfers of funds from the Special Account for Fiscal Investment and Loan Program in 2008.</t>
  </si>
  <si>
    <t>Stock</t>
  </si>
  <si>
    <r>
      <t>Deflators</t>
    </r>
    <r>
      <rPr>
        <sz val="11"/>
        <rFont val="Times New Roman"/>
        <family val="1"/>
      </rPr>
      <t xml:space="preserve"> (non seasonally adjusted, at constant prices in calendar year of 2000)</t>
    </r>
  </si>
  <si>
    <t>http://web.econ.keio.ac.jp/staff/tdoi/DHOdata.html</t>
  </si>
  <si>
    <t>Updated data available at:</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</si>
</sst>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
    <numFmt numFmtId="179" formatCode="0.0_);[Red]\(0.0\)"/>
    <numFmt numFmtId="180" formatCode="0.0"/>
    <numFmt numFmtId="181" formatCode="0.0%"/>
    <numFmt numFmtId="182" formatCode="0.0\ \ \ \ \ "/>
    <numFmt numFmtId="183" formatCode="0.000%"/>
    <numFmt numFmtId="184" formatCode="0.0000%"/>
    <numFmt numFmtId="185" formatCode="0.0;\-0.0"/>
    <numFmt numFmtId="186" formatCode="0.0000"/>
    <numFmt numFmtId="187" formatCode="0.000"/>
    <numFmt numFmtId="188" formatCode="#,##0.000000000000000_ "/>
    <numFmt numFmtId="189" formatCode="#,##0.0_ "/>
    <numFmt numFmtId="190" formatCode="#,##0.00000000000_ "/>
    <numFmt numFmtId="191" formatCode="0.00000000000_);[Red]\(0.00000000000\)"/>
    <numFmt numFmtId="192" formatCode="#,##0.0000000000_ "/>
    <numFmt numFmtId="193" formatCode="#,##0.000000000_ "/>
    <numFmt numFmtId="194" formatCode="0.00_ "/>
    <numFmt numFmtId="195" formatCode="&quot;\&quot;#,##0;&quot;\&quot;&quot;\&quot;\-#,##0"/>
    <numFmt numFmtId="196" formatCode="&quot;\&quot;#,##0;[Red]&quot;\&quot;&quot;\&quot;\-#,##0"/>
    <numFmt numFmtId="197" formatCode="&quot;\&quot;#,##0.00;&quot;\&quot;&quot;\&quot;\-#,##0.00"/>
    <numFmt numFmtId="198" formatCode="&quot;\&quot;#,##0.00;[Red]&quot;\&quot;&quot;\&quot;\-#,##0.00"/>
    <numFmt numFmtId="199" formatCode="_ &quot;\&quot;* #,##0_ ;_ &quot;\&quot;* &quot;\&quot;\-#,##0_ ;_ &quot;\&quot;* &quot;-&quot;_ ;_ @_ "/>
    <numFmt numFmtId="200" formatCode="_ * #,##0_ ;_ * &quot;\&quot;\-#,##0_ ;_ * &quot;-&quot;_ ;_ @_ "/>
    <numFmt numFmtId="201" formatCode="_ &quot;\&quot;* #,##0.00_ ;_ &quot;\&quot;* &quot;\&quot;\-#,##0.00_ ;_ &quot;\&quot;* &quot;-&quot;??_ ;_ @_ "/>
    <numFmt numFmtId="202" formatCode="_ * #,##0.00_ ;_ * &quot;\&quot;\-#,##0.00_ ;_ * &quot;-&quot;??_ ;_ @_ "/>
    <numFmt numFmtId="203" formatCode="&quot;\&quot;#,##0;&quot;\&quot;&quot;\&quot;&quot;\&quot;\-#,##0"/>
    <numFmt numFmtId="204" formatCode="&quot;\&quot;#,##0;[Red]&quot;\&quot;&quot;\&quot;&quot;\&quot;\-#,##0"/>
    <numFmt numFmtId="205" formatCode="&quot;\&quot;#,##0.00;&quot;\&quot;&quot;\&quot;&quot;\&quot;\-#,##0.00"/>
    <numFmt numFmtId="206" formatCode="&quot;\&quot;#,##0.00;[Red]&quot;\&quot;&quot;\&quot;&quot;\&quot;\-#,##0.00"/>
    <numFmt numFmtId="207" formatCode="_ &quot;\&quot;* #,##0_ ;_ &quot;\&quot;* &quot;\&quot;&quot;\&quot;\-#,##0_ ;_ &quot;\&quot;* &quot;-&quot;_ ;_ @_ "/>
    <numFmt numFmtId="208" formatCode="_ * #,##0_ ;_ * &quot;\&quot;&quot;\&quot;\-#,##0_ ;_ * &quot;-&quot;_ ;_ @_ "/>
    <numFmt numFmtId="209" formatCode="_ &quot;\&quot;* #,##0.00_ ;_ &quot;\&quot;* &quot;\&quot;&quot;\&quot;\-#,##0.00_ ;_ &quot;\&quot;* &quot;-&quot;??_ ;_ @_ "/>
    <numFmt numFmtId="210" formatCode="_ * #,##0.00_ ;_ * &quot;\&quot;&quot;\&quot;\-#,##0.00_ ;_ * &quot;-&quot;??_ ;_ @_ "/>
    <numFmt numFmtId="211" formatCode="&quot;\&quot;&quot;\&quot;\$#,##0_);&quot;\&quot;&quot;\&quot;\(&quot;\&quot;&quot;\&quot;\$#,##0&quot;\&quot;&quot;\&quot;\)"/>
    <numFmt numFmtId="212" formatCode="&quot;\&quot;&quot;\&quot;\$#,##0_);[Red]&quot;\&quot;&quot;\&quot;\(&quot;\&quot;&quot;\&quot;\$#,##0&quot;\&quot;&quot;\&quot;\)"/>
    <numFmt numFmtId="213" formatCode="&quot;\&quot;&quot;\&quot;\$#,##0.00_);&quot;\&quot;&quot;\&quot;\(&quot;\&quot;&quot;\&quot;\$#,##0.00&quot;\&quot;&quot;\&quot;\)"/>
    <numFmt numFmtId="214" formatCode="&quot;\&quot;&quot;\&quot;\$#,##0.00_);[Red]&quot;\&quot;&quot;\&quot;\(&quot;\&quot;&quot;\&quot;\$#,##0.00&quot;\&quot;&quot;\&quot;\)"/>
    <numFmt numFmtId="215" formatCode="#,##0.0;&quot;\&quot;&quot;\&quot;\-#,##0.0"/>
    <numFmt numFmtId="216" formatCode="#,##0.0;&quot;\&quot;\-#,##0.0"/>
    <numFmt numFmtId="217" formatCode="0.000000_ "/>
    <numFmt numFmtId="218" formatCode="0.00000_ "/>
    <numFmt numFmtId="219" formatCode="0.00_);[Red]\(0.00\)"/>
    <numFmt numFmtId="220" formatCode="0.0000000000_);[Red]\(0.0000000000\)"/>
    <numFmt numFmtId="221" formatCode="0.0;0.0"/>
    <numFmt numFmtId="222" formatCode="0.0_ "/>
    <numFmt numFmtId="223" formatCode="0.000000000_);[Red]\(0.000000000\)"/>
  </numFmts>
  <fonts count="26">
    <font>
      <sz val="14"/>
      <name val="ＭＳ 明朝"/>
      <family val="1"/>
    </font>
    <font>
      <sz val="12"/>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4"/>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4"/>
      <color indexed="36"/>
      <name val="ＭＳ 明朝"/>
      <family val="1"/>
    </font>
    <font>
      <sz val="11"/>
      <color indexed="17"/>
      <name val="ＭＳ Ｐゴシック"/>
      <family val="3"/>
    </font>
    <font>
      <sz val="7"/>
      <name val="ＭＳ 明朝"/>
      <family val="1"/>
    </font>
    <font>
      <b/>
      <sz val="11"/>
      <name val="Times New Roman"/>
      <family val="1"/>
    </font>
    <font>
      <sz val="11"/>
      <name val="Times New Roman"/>
      <family val="1"/>
    </font>
    <font>
      <u val="single"/>
      <sz val="11"/>
      <color indexed="12"/>
      <name val="Century"/>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14" borderId="1" applyNumberFormat="0" applyAlignment="0" applyProtection="0"/>
    <xf numFmtId="0" fontId="6" fillId="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4" borderId="2" applyNumberFormat="0" applyFont="0" applyAlignment="0" applyProtection="0"/>
    <xf numFmtId="0" fontId="8" fillId="0" borderId="3" applyNumberFormat="0" applyFill="0" applyAlignment="0" applyProtection="0"/>
    <xf numFmtId="0" fontId="9" fillId="15" borderId="0" applyNumberFormat="0" applyBorder="0" applyAlignment="0" applyProtection="0"/>
    <xf numFmtId="0" fontId="10" fillId="16"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16"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9" fillId="0" borderId="0">
      <alignment vertical="center"/>
      <protection/>
    </xf>
    <xf numFmtId="0" fontId="20" fillId="0" borderId="0" applyNumberFormat="0" applyFill="0" applyBorder="0" applyAlignment="0" applyProtection="0"/>
    <xf numFmtId="0" fontId="21" fillId="17" borderId="0" applyNumberFormat="0" applyBorder="0" applyAlignment="0" applyProtection="0"/>
  </cellStyleXfs>
  <cellXfs count="33">
    <xf numFmtId="0" fontId="0" fillId="0" borderId="0" xfId="0" applyAlignment="1">
      <alignment/>
    </xf>
    <xf numFmtId="0" fontId="23" fillId="0" borderId="0" xfId="0" applyFont="1" applyAlignment="1" quotePrefix="1">
      <alignment horizontal="left"/>
    </xf>
    <xf numFmtId="0" fontId="24" fillId="0" borderId="0" xfId="0" applyFont="1" applyAlignment="1">
      <alignment/>
    </xf>
    <xf numFmtId="0" fontId="24" fillId="0" borderId="0" xfId="0" applyFont="1" applyAlignment="1" quotePrefix="1">
      <alignment horizontal="left"/>
    </xf>
    <xf numFmtId="0" fontId="24" fillId="0" borderId="10" xfId="0" applyFont="1" applyBorder="1" applyAlignment="1" quotePrefix="1">
      <alignment horizontal="left"/>
    </xf>
    <xf numFmtId="0" fontId="24" fillId="0" borderId="10" xfId="0" applyFont="1" applyBorder="1" applyAlignment="1">
      <alignment horizontal="center"/>
    </xf>
    <xf numFmtId="0" fontId="24" fillId="0" borderId="11" xfId="0" applyFont="1" applyBorder="1" applyAlignment="1">
      <alignment/>
    </xf>
    <xf numFmtId="0" fontId="24" fillId="0" borderId="11" xfId="0" applyFont="1" applyBorder="1" applyAlignment="1">
      <alignment horizontal="center"/>
    </xf>
    <xf numFmtId="0" fontId="23" fillId="0" borderId="10" xfId="0" applyFont="1" applyBorder="1" applyAlignment="1">
      <alignment/>
    </xf>
    <xf numFmtId="0" fontId="24" fillId="0" borderId="10" xfId="0" applyFont="1" applyBorder="1" applyAlignment="1">
      <alignment/>
    </xf>
    <xf numFmtId="0" fontId="24" fillId="0" borderId="12" xfId="0" applyFont="1" applyBorder="1" applyAlignment="1" quotePrefix="1">
      <alignment horizontal="left"/>
    </xf>
    <xf numFmtId="185" fontId="24" fillId="0" borderId="12" xfId="0" applyNumberFormat="1" applyFont="1" applyBorder="1" applyAlignment="1">
      <alignment/>
    </xf>
    <xf numFmtId="0" fontId="24" fillId="0" borderId="12" xfId="0" applyFont="1" applyBorder="1" applyAlignment="1">
      <alignment/>
    </xf>
    <xf numFmtId="0" fontId="23" fillId="0" borderId="12" xfId="0" applyFont="1" applyBorder="1" applyAlignment="1">
      <alignment/>
    </xf>
    <xf numFmtId="185" fontId="24" fillId="0" borderId="12" xfId="0" applyNumberFormat="1" applyFont="1" applyFill="1" applyBorder="1" applyAlignment="1">
      <alignment/>
    </xf>
    <xf numFmtId="180" fontId="24" fillId="0" borderId="12" xfId="0" applyNumberFormat="1" applyFont="1" applyBorder="1" applyAlignment="1">
      <alignment/>
    </xf>
    <xf numFmtId="0" fontId="24" fillId="0" borderId="11" xfId="0" applyFont="1" applyBorder="1" applyAlignment="1" quotePrefix="1">
      <alignment horizontal="left"/>
    </xf>
    <xf numFmtId="185" fontId="24" fillId="0" borderId="11" xfId="0" applyNumberFormat="1" applyFont="1" applyBorder="1" applyAlignment="1">
      <alignment/>
    </xf>
    <xf numFmtId="185" fontId="24" fillId="0" borderId="10" xfId="0" applyNumberFormat="1" applyFont="1" applyBorder="1" applyAlignment="1">
      <alignment/>
    </xf>
    <xf numFmtId="180" fontId="24" fillId="0" borderId="11" xfId="0" applyNumberFormat="1" applyFont="1" applyBorder="1" applyAlignment="1">
      <alignment/>
    </xf>
    <xf numFmtId="185" fontId="24" fillId="0" borderId="0" xfId="0" applyNumberFormat="1" applyFont="1" applyBorder="1" applyAlignment="1">
      <alignment/>
    </xf>
    <xf numFmtId="0" fontId="24" fillId="0" borderId="13" xfId="0" applyFont="1" applyBorder="1" applyAlignment="1">
      <alignment/>
    </xf>
    <xf numFmtId="180" fontId="24" fillId="0" borderId="13" xfId="0" applyNumberFormat="1" applyFont="1" applyBorder="1" applyAlignment="1">
      <alignment/>
    </xf>
    <xf numFmtId="185" fontId="24" fillId="0" borderId="0" xfId="0" applyNumberFormat="1" applyFont="1" applyAlignment="1">
      <alignment/>
    </xf>
    <xf numFmtId="0" fontId="24" fillId="0" borderId="0" xfId="0" applyFont="1" applyFill="1" applyAlignment="1">
      <alignment/>
    </xf>
    <xf numFmtId="180" fontId="24" fillId="0" borderId="0" xfId="0" applyNumberFormat="1" applyFont="1" applyAlignment="1">
      <alignment/>
    </xf>
    <xf numFmtId="0" fontId="24" fillId="0" borderId="0" xfId="0" applyNumberFormat="1" applyFont="1" applyAlignment="1">
      <alignment/>
    </xf>
    <xf numFmtId="185" fontId="24" fillId="0" borderId="12" xfId="0" applyNumberFormat="1" applyFont="1" applyFill="1" applyBorder="1" applyAlignment="1" quotePrefix="1">
      <alignment horizontal="right"/>
    </xf>
    <xf numFmtId="0" fontId="24" fillId="0" borderId="0" xfId="0" applyFont="1" applyBorder="1" applyAlignment="1" quotePrefix="1">
      <alignment horizontal="left"/>
    </xf>
    <xf numFmtId="0" fontId="24" fillId="0" borderId="0" xfId="0" applyFont="1" applyBorder="1" applyAlignment="1">
      <alignment/>
    </xf>
    <xf numFmtId="180" fontId="24" fillId="0" borderId="0" xfId="0" applyNumberFormat="1" applyFont="1" applyBorder="1" applyAlignment="1">
      <alignment/>
    </xf>
    <xf numFmtId="0" fontId="23" fillId="0" borderId="0" xfId="0" applyFont="1" applyAlignment="1">
      <alignment/>
    </xf>
    <xf numFmtId="0" fontId="25" fillId="0" borderId="0" xfId="43"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econ.keio.ac.jp/staff/tdoi/DHOdata.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econ.keio.ac.jp/staff/tdoi/DHOdata.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eb.econ.keio.ac.jp/staff/tdoi/DHOdata.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R105"/>
  <sheetViews>
    <sheetView tabSelected="1" workbookViewId="0" topLeftCell="A1">
      <pane xSplit="1" ySplit="8" topLeftCell="B9" activePane="bottomRight" state="frozen"/>
      <selection pane="topLeft" activeCell="A1" sqref="A1"/>
      <selection pane="topRight" activeCell="B1" sqref="B1"/>
      <selection pane="bottomLeft" activeCell="A6" sqref="A6"/>
      <selection pane="bottomRight" activeCell="B9" sqref="B9"/>
    </sheetView>
  </sheetViews>
  <sheetFormatPr defaultColWidth="8.66015625" defaultRowHeight="18"/>
  <cols>
    <col min="1" max="1" width="38.58203125" style="2" customWidth="1"/>
    <col min="2" max="122" width="7.66015625" style="2" customWidth="1"/>
    <col min="123" max="16384" width="8.83203125" style="2" customWidth="1"/>
  </cols>
  <sheetData>
    <row r="1" ht="15">
      <c r="A1" s="1" t="s">
        <v>49</v>
      </c>
    </row>
    <row r="2" ht="15">
      <c r="A2" s="2" t="s">
        <v>50</v>
      </c>
    </row>
    <row r="4" ht="15">
      <c r="A4" s="3" t="s">
        <v>51</v>
      </c>
    </row>
    <row r="5" ht="15">
      <c r="A5" s="3" t="s">
        <v>52</v>
      </c>
    </row>
    <row r="7" spans="1:122" ht="15">
      <c r="A7" s="4" t="s">
        <v>53</v>
      </c>
      <c r="B7" s="5">
        <v>1980</v>
      </c>
      <c r="C7" s="5">
        <v>1980</v>
      </c>
      <c r="D7" s="5">
        <v>1980</v>
      </c>
      <c r="E7" s="5">
        <v>1980</v>
      </c>
      <c r="F7" s="5">
        <v>1981</v>
      </c>
      <c r="G7" s="5">
        <v>1981</v>
      </c>
      <c r="H7" s="5">
        <v>1981</v>
      </c>
      <c r="I7" s="5">
        <v>1981</v>
      </c>
      <c r="J7" s="5">
        <v>1982</v>
      </c>
      <c r="K7" s="5">
        <v>1982</v>
      </c>
      <c r="L7" s="5">
        <v>1982</v>
      </c>
      <c r="M7" s="5">
        <v>1982</v>
      </c>
      <c r="N7" s="5">
        <v>1983</v>
      </c>
      <c r="O7" s="5">
        <v>1983</v>
      </c>
      <c r="P7" s="5">
        <v>1983</v>
      </c>
      <c r="Q7" s="5">
        <v>1983</v>
      </c>
      <c r="R7" s="5">
        <v>1984</v>
      </c>
      <c r="S7" s="5">
        <v>1984</v>
      </c>
      <c r="T7" s="5">
        <v>1984</v>
      </c>
      <c r="U7" s="5">
        <v>1984</v>
      </c>
      <c r="V7" s="5">
        <v>1985</v>
      </c>
      <c r="W7" s="5">
        <v>1985</v>
      </c>
      <c r="X7" s="5">
        <v>1985</v>
      </c>
      <c r="Y7" s="5">
        <v>1985</v>
      </c>
      <c r="Z7" s="5">
        <v>1986</v>
      </c>
      <c r="AA7" s="5">
        <v>1986</v>
      </c>
      <c r="AB7" s="5">
        <v>1986</v>
      </c>
      <c r="AC7" s="5">
        <v>1986</v>
      </c>
      <c r="AD7" s="5">
        <v>1987</v>
      </c>
      <c r="AE7" s="5">
        <v>1987</v>
      </c>
      <c r="AF7" s="5">
        <v>1987</v>
      </c>
      <c r="AG7" s="5">
        <v>1987</v>
      </c>
      <c r="AH7" s="5">
        <v>1988</v>
      </c>
      <c r="AI7" s="5">
        <v>1988</v>
      </c>
      <c r="AJ7" s="5">
        <v>1988</v>
      </c>
      <c r="AK7" s="5">
        <v>1988</v>
      </c>
      <c r="AL7" s="5">
        <v>1989</v>
      </c>
      <c r="AM7" s="5">
        <v>1989</v>
      </c>
      <c r="AN7" s="5">
        <v>1989</v>
      </c>
      <c r="AO7" s="5">
        <v>1989</v>
      </c>
      <c r="AP7" s="5">
        <v>1990</v>
      </c>
      <c r="AQ7" s="5">
        <v>1990</v>
      </c>
      <c r="AR7" s="5">
        <v>1990</v>
      </c>
      <c r="AS7" s="5">
        <v>1990</v>
      </c>
      <c r="AT7" s="5">
        <v>1991</v>
      </c>
      <c r="AU7" s="5">
        <v>1991</v>
      </c>
      <c r="AV7" s="5">
        <v>1991</v>
      </c>
      <c r="AW7" s="5">
        <v>1991</v>
      </c>
      <c r="AX7" s="5">
        <v>1992</v>
      </c>
      <c r="AY7" s="5">
        <v>1992</v>
      </c>
      <c r="AZ7" s="5">
        <v>1992</v>
      </c>
      <c r="BA7" s="5">
        <v>1992</v>
      </c>
      <c r="BB7" s="5">
        <v>1993</v>
      </c>
      <c r="BC7" s="5">
        <v>1993</v>
      </c>
      <c r="BD7" s="5">
        <v>1993</v>
      </c>
      <c r="BE7" s="5">
        <v>1993</v>
      </c>
      <c r="BF7" s="5">
        <v>1994</v>
      </c>
      <c r="BG7" s="5">
        <v>1994</v>
      </c>
      <c r="BH7" s="5">
        <v>1994</v>
      </c>
      <c r="BI7" s="5">
        <v>1994</v>
      </c>
      <c r="BJ7" s="5">
        <v>1995</v>
      </c>
      <c r="BK7" s="5">
        <v>1995</v>
      </c>
      <c r="BL7" s="5">
        <v>1995</v>
      </c>
      <c r="BM7" s="5">
        <v>1995</v>
      </c>
      <c r="BN7" s="5">
        <v>1996</v>
      </c>
      <c r="BO7" s="5">
        <v>1996</v>
      </c>
      <c r="BP7" s="5">
        <v>1996</v>
      </c>
      <c r="BQ7" s="5">
        <v>1996</v>
      </c>
      <c r="BR7" s="5">
        <v>1997</v>
      </c>
      <c r="BS7" s="5">
        <v>1997</v>
      </c>
      <c r="BT7" s="5">
        <v>1997</v>
      </c>
      <c r="BU7" s="5">
        <v>1997</v>
      </c>
      <c r="BV7" s="5">
        <v>1998</v>
      </c>
      <c r="BW7" s="5">
        <v>1998</v>
      </c>
      <c r="BX7" s="5">
        <v>1998</v>
      </c>
      <c r="BY7" s="5">
        <v>1998</v>
      </c>
      <c r="BZ7" s="5">
        <v>1999</v>
      </c>
      <c r="CA7" s="5">
        <v>1999</v>
      </c>
      <c r="CB7" s="5">
        <v>1999</v>
      </c>
      <c r="CC7" s="5">
        <v>1999</v>
      </c>
      <c r="CD7" s="5">
        <v>2000</v>
      </c>
      <c r="CE7" s="5">
        <v>2000</v>
      </c>
      <c r="CF7" s="5">
        <v>2000</v>
      </c>
      <c r="CG7" s="5">
        <v>2000</v>
      </c>
      <c r="CH7" s="5">
        <v>2001</v>
      </c>
      <c r="CI7" s="5">
        <v>2001</v>
      </c>
      <c r="CJ7" s="5">
        <v>2001</v>
      </c>
      <c r="CK7" s="5">
        <v>2001</v>
      </c>
      <c r="CL7" s="5">
        <v>2002</v>
      </c>
      <c r="CM7" s="5">
        <v>2002</v>
      </c>
      <c r="CN7" s="5">
        <v>2002</v>
      </c>
      <c r="CO7" s="5">
        <v>2002</v>
      </c>
      <c r="CP7" s="5">
        <v>2003</v>
      </c>
      <c r="CQ7" s="5">
        <v>2003</v>
      </c>
      <c r="CR7" s="5">
        <v>2003</v>
      </c>
      <c r="CS7" s="5">
        <v>2003</v>
      </c>
      <c r="CT7" s="5">
        <v>2004</v>
      </c>
      <c r="CU7" s="5">
        <v>2004</v>
      </c>
      <c r="CV7" s="5">
        <v>2004</v>
      </c>
      <c r="CW7" s="5">
        <v>2004</v>
      </c>
      <c r="CX7" s="5">
        <v>2005</v>
      </c>
      <c r="CY7" s="5">
        <v>2005</v>
      </c>
      <c r="CZ7" s="5">
        <v>2005</v>
      </c>
      <c r="DA7" s="5">
        <v>2005</v>
      </c>
      <c r="DB7" s="5">
        <v>2006</v>
      </c>
      <c r="DC7" s="5">
        <v>2006</v>
      </c>
      <c r="DD7" s="5">
        <v>2006</v>
      </c>
      <c r="DE7" s="5">
        <v>2006</v>
      </c>
      <c r="DF7" s="5">
        <v>2007</v>
      </c>
      <c r="DG7" s="5">
        <v>2007</v>
      </c>
      <c r="DH7" s="5">
        <v>2007</v>
      </c>
      <c r="DI7" s="5">
        <v>2007</v>
      </c>
      <c r="DJ7" s="5">
        <v>2008</v>
      </c>
      <c r="DK7" s="5">
        <v>2008</v>
      </c>
      <c r="DL7" s="5">
        <v>2008</v>
      </c>
      <c r="DM7" s="5">
        <v>2008</v>
      </c>
      <c r="DN7" s="5">
        <v>2009</v>
      </c>
      <c r="DO7" s="5">
        <v>2009</v>
      </c>
      <c r="DP7" s="5">
        <v>2009</v>
      </c>
      <c r="DQ7" s="5">
        <v>2009</v>
      </c>
      <c r="DR7" s="5">
        <v>2010</v>
      </c>
    </row>
    <row r="8" spans="1:122" ht="15">
      <c r="A8" s="6"/>
      <c r="B8" s="7" t="s">
        <v>0</v>
      </c>
      <c r="C8" s="7" t="s">
        <v>1</v>
      </c>
      <c r="D8" s="7" t="s">
        <v>2</v>
      </c>
      <c r="E8" s="7" t="s">
        <v>3</v>
      </c>
      <c r="F8" s="7" t="s">
        <v>0</v>
      </c>
      <c r="G8" s="7" t="s">
        <v>1</v>
      </c>
      <c r="H8" s="7" t="s">
        <v>2</v>
      </c>
      <c r="I8" s="7" t="s">
        <v>3</v>
      </c>
      <c r="J8" s="7" t="s">
        <v>0</v>
      </c>
      <c r="K8" s="7" t="s">
        <v>1</v>
      </c>
      <c r="L8" s="7" t="s">
        <v>2</v>
      </c>
      <c r="M8" s="7" t="s">
        <v>3</v>
      </c>
      <c r="N8" s="7" t="s">
        <v>0</v>
      </c>
      <c r="O8" s="7" t="s">
        <v>1</v>
      </c>
      <c r="P8" s="7" t="s">
        <v>2</v>
      </c>
      <c r="Q8" s="7" t="s">
        <v>3</v>
      </c>
      <c r="R8" s="7" t="s">
        <v>0</v>
      </c>
      <c r="S8" s="7" t="s">
        <v>1</v>
      </c>
      <c r="T8" s="7" t="s">
        <v>2</v>
      </c>
      <c r="U8" s="7" t="s">
        <v>3</v>
      </c>
      <c r="V8" s="7" t="s">
        <v>0</v>
      </c>
      <c r="W8" s="7" t="s">
        <v>1</v>
      </c>
      <c r="X8" s="7" t="s">
        <v>2</v>
      </c>
      <c r="Y8" s="7" t="s">
        <v>3</v>
      </c>
      <c r="Z8" s="7" t="s">
        <v>0</v>
      </c>
      <c r="AA8" s="7" t="s">
        <v>1</v>
      </c>
      <c r="AB8" s="7" t="s">
        <v>2</v>
      </c>
      <c r="AC8" s="7" t="s">
        <v>3</v>
      </c>
      <c r="AD8" s="7" t="s">
        <v>0</v>
      </c>
      <c r="AE8" s="7" t="s">
        <v>1</v>
      </c>
      <c r="AF8" s="7" t="s">
        <v>2</v>
      </c>
      <c r="AG8" s="7" t="s">
        <v>3</v>
      </c>
      <c r="AH8" s="7" t="s">
        <v>0</v>
      </c>
      <c r="AI8" s="7" t="s">
        <v>1</v>
      </c>
      <c r="AJ8" s="7" t="s">
        <v>2</v>
      </c>
      <c r="AK8" s="7" t="s">
        <v>3</v>
      </c>
      <c r="AL8" s="7" t="s">
        <v>0</v>
      </c>
      <c r="AM8" s="7" t="s">
        <v>1</v>
      </c>
      <c r="AN8" s="7" t="s">
        <v>2</v>
      </c>
      <c r="AO8" s="7" t="s">
        <v>3</v>
      </c>
      <c r="AP8" s="7" t="s">
        <v>0</v>
      </c>
      <c r="AQ8" s="7" t="s">
        <v>1</v>
      </c>
      <c r="AR8" s="7" t="s">
        <v>2</v>
      </c>
      <c r="AS8" s="7" t="s">
        <v>3</v>
      </c>
      <c r="AT8" s="7" t="s">
        <v>0</v>
      </c>
      <c r="AU8" s="7" t="s">
        <v>1</v>
      </c>
      <c r="AV8" s="7" t="s">
        <v>2</v>
      </c>
      <c r="AW8" s="7" t="s">
        <v>3</v>
      </c>
      <c r="AX8" s="7" t="s">
        <v>0</v>
      </c>
      <c r="AY8" s="7" t="s">
        <v>1</v>
      </c>
      <c r="AZ8" s="7" t="s">
        <v>2</v>
      </c>
      <c r="BA8" s="7" t="s">
        <v>3</v>
      </c>
      <c r="BB8" s="7" t="s">
        <v>0</v>
      </c>
      <c r="BC8" s="7" t="s">
        <v>1</v>
      </c>
      <c r="BD8" s="7" t="s">
        <v>2</v>
      </c>
      <c r="BE8" s="7" t="s">
        <v>3</v>
      </c>
      <c r="BF8" s="7" t="s">
        <v>0</v>
      </c>
      <c r="BG8" s="7" t="s">
        <v>1</v>
      </c>
      <c r="BH8" s="7" t="s">
        <v>2</v>
      </c>
      <c r="BI8" s="7" t="s">
        <v>3</v>
      </c>
      <c r="BJ8" s="7" t="s">
        <v>0</v>
      </c>
      <c r="BK8" s="7" t="s">
        <v>1</v>
      </c>
      <c r="BL8" s="7" t="s">
        <v>2</v>
      </c>
      <c r="BM8" s="7" t="s">
        <v>3</v>
      </c>
      <c r="BN8" s="7" t="s">
        <v>0</v>
      </c>
      <c r="BO8" s="7" t="s">
        <v>1</v>
      </c>
      <c r="BP8" s="7" t="s">
        <v>2</v>
      </c>
      <c r="BQ8" s="7" t="s">
        <v>3</v>
      </c>
      <c r="BR8" s="7" t="s">
        <v>0</v>
      </c>
      <c r="BS8" s="7" t="s">
        <v>1</v>
      </c>
      <c r="BT8" s="7" t="s">
        <v>2</v>
      </c>
      <c r="BU8" s="7" t="s">
        <v>3</v>
      </c>
      <c r="BV8" s="7" t="s">
        <v>0</v>
      </c>
      <c r="BW8" s="7" t="s">
        <v>1</v>
      </c>
      <c r="BX8" s="7" t="s">
        <v>2</v>
      </c>
      <c r="BY8" s="7" t="s">
        <v>3</v>
      </c>
      <c r="BZ8" s="7" t="s">
        <v>0</v>
      </c>
      <c r="CA8" s="7" t="s">
        <v>1</v>
      </c>
      <c r="CB8" s="7" t="s">
        <v>2</v>
      </c>
      <c r="CC8" s="7" t="s">
        <v>3</v>
      </c>
      <c r="CD8" s="7" t="s">
        <v>0</v>
      </c>
      <c r="CE8" s="7" t="s">
        <v>1</v>
      </c>
      <c r="CF8" s="7" t="s">
        <v>2</v>
      </c>
      <c r="CG8" s="7" t="s">
        <v>3</v>
      </c>
      <c r="CH8" s="7" t="s">
        <v>0</v>
      </c>
      <c r="CI8" s="7" t="s">
        <v>1</v>
      </c>
      <c r="CJ8" s="7" t="s">
        <v>2</v>
      </c>
      <c r="CK8" s="7" t="s">
        <v>3</v>
      </c>
      <c r="CL8" s="7" t="s">
        <v>0</v>
      </c>
      <c r="CM8" s="7" t="s">
        <v>1</v>
      </c>
      <c r="CN8" s="7" t="s">
        <v>2</v>
      </c>
      <c r="CO8" s="7" t="s">
        <v>3</v>
      </c>
      <c r="CP8" s="7" t="s">
        <v>0</v>
      </c>
      <c r="CQ8" s="7" t="s">
        <v>1</v>
      </c>
      <c r="CR8" s="7" t="s">
        <v>2</v>
      </c>
      <c r="CS8" s="7" t="s">
        <v>3</v>
      </c>
      <c r="CT8" s="7" t="s">
        <v>0</v>
      </c>
      <c r="CU8" s="7" t="s">
        <v>1</v>
      </c>
      <c r="CV8" s="7" t="s">
        <v>2</v>
      </c>
      <c r="CW8" s="7" t="s">
        <v>3</v>
      </c>
      <c r="CX8" s="7" t="s">
        <v>0</v>
      </c>
      <c r="CY8" s="7" t="s">
        <v>1</v>
      </c>
      <c r="CZ8" s="7" t="s">
        <v>2</v>
      </c>
      <c r="DA8" s="7" t="s">
        <v>3</v>
      </c>
      <c r="DB8" s="7" t="s">
        <v>0</v>
      </c>
      <c r="DC8" s="7" t="s">
        <v>1</v>
      </c>
      <c r="DD8" s="7" t="s">
        <v>2</v>
      </c>
      <c r="DE8" s="7" t="s">
        <v>3</v>
      </c>
      <c r="DF8" s="7" t="s">
        <v>0</v>
      </c>
      <c r="DG8" s="7" t="s">
        <v>1</v>
      </c>
      <c r="DH8" s="7" t="s">
        <v>2</v>
      </c>
      <c r="DI8" s="7" t="s">
        <v>3</v>
      </c>
      <c r="DJ8" s="7" t="s">
        <v>0</v>
      </c>
      <c r="DK8" s="7" t="s">
        <v>1</v>
      </c>
      <c r="DL8" s="7" t="s">
        <v>2</v>
      </c>
      <c r="DM8" s="7" t="s">
        <v>3</v>
      </c>
      <c r="DN8" s="7" t="s">
        <v>0</v>
      </c>
      <c r="DO8" s="7" t="s">
        <v>1</v>
      </c>
      <c r="DP8" s="7" t="s">
        <v>2</v>
      </c>
      <c r="DQ8" s="7" t="s">
        <v>3</v>
      </c>
      <c r="DR8" s="7" t="s">
        <v>0</v>
      </c>
    </row>
    <row r="9" spans="1:122" ht="15">
      <c r="A9" s="8" t="s">
        <v>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row>
    <row r="10" spans="1:122" ht="15">
      <c r="A10" s="10" t="s">
        <v>54</v>
      </c>
      <c r="B10" s="11">
        <v>5463.1</v>
      </c>
      <c r="C10" s="11">
        <v>4240.7</v>
      </c>
      <c r="D10" s="11">
        <v>3896.6</v>
      </c>
      <c r="E10" s="11">
        <v>4110.1</v>
      </c>
      <c r="F10" s="11">
        <v>5575.2</v>
      </c>
      <c r="G10" s="11">
        <v>4774.2</v>
      </c>
      <c r="H10" s="11">
        <v>4228.9</v>
      </c>
      <c r="I10" s="11">
        <v>4529.7</v>
      </c>
      <c r="J10" s="11">
        <v>5767.3</v>
      </c>
      <c r="K10" s="11">
        <v>4961.7</v>
      </c>
      <c r="L10" s="11">
        <v>4463.4</v>
      </c>
      <c r="M10" s="11">
        <v>4703.1</v>
      </c>
      <c r="N10" s="11">
        <v>6043.1</v>
      </c>
      <c r="O10" s="11">
        <v>4985.3</v>
      </c>
      <c r="P10" s="11">
        <v>4470.8</v>
      </c>
      <c r="Q10" s="11">
        <v>4848.2</v>
      </c>
      <c r="R10" s="11">
        <v>7009</v>
      </c>
      <c r="S10" s="11">
        <v>5669.6</v>
      </c>
      <c r="T10" s="11">
        <v>4675.7</v>
      </c>
      <c r="U10" s="11">
        <v>5232.3</v>
      </c>
      <c r="V10" s="11">
        <v>7231.2</v>
      </c>
      <c r="W10" s="11">
        <v>5921.3</v>
      </c>
      <c r="X10" s="11">
        <v>5330.3</v>
      </c>
      <c r="Y10" s="11">
        <v>6011.5</v>
      </c>
      <c r="Z10" s="11">
        <v>6699.8</v>
      </c>
      <c r="AA10" s="11">
        <v>6379.9</v>
      </c>
      <c r="AB10" s="11">
        <v>5555.8</v>
      </c>
      <c r="AC10" s="11">
        <v>6416.2</v>
      </c>
      <c r="AD10" s="11">
        <v>7307.7</v>
      </c>
      <c r="AE10" s="11">
        <v>7338</v>
      </c>
      <c r="AF10" s="11">
        <v>6281.2</v>
      </c>
      <c r="AG10" s="11">
        <v>7107.9</v>
      </c>
      <c r="AH10" s="11">
        <v>7597.7</v>
      </c>
      <c r="AI10" s="11">
        <v>8060.7</v>
      </c>
      <c r="AJ10" s="11">
        <v>6842.9</v>
      </c>
      <c r="AK10" s="11">
        <v>7590.2</v>
      </c>
      <c r="AL10" s="11">
        <v>8648.4</v>
      </c>
      <c r="AM10" s="11">
        <v>7977.9</v>
      </c>
      <c r="AN10" s="11">
        <v>6509.7</v>
      </c>
      <c r="AO10" s="11">
        <v>7818.1</v>
      </c>
      <c r="AP10" s="11">
        <v>10305.6</v>
      </c>
      <c r="AQ10" s="11">
        <v>7919.5</v>
      </c>
      <c r="AR10" s="11">
        <v>7339.5</v>
      </c>
      <c r="AS10" s="11">
        <v>9491.2</v>
      </c>
      <c r="AT10" s="11">
        <v>10150.4</v>
      </c>
      <c r="AU10" s="11">
        <v>7840.8</v>
      </c>
      <c r="AV10" s="11">
        <v>7176.6</v>
      </c>
      <c r="AW10" s="11">
        <v>9110.7</v>
      </c>
      <c r="AX10" s="11">
        <v>12205.3</v>
      </c>
      <c r="AY10" s="11">
        <v>8386.6</v>
      </c>
      <c r="AZ10" s="11">
        <v>8032.7</v>
      </c>
      <c r="BA10" s="11">
        <v>8803.8</v>
      </c>
      <c r="BB10" s="11">
        <v>11307.6</v>
      </c>
      <c r="BC10" s="11">
        <v>8502.8</v>
      </c>
      <c r="BD10" s="11">
        <v>7960.9</v>
      </c>
      <c r="BE10" s="11">
        <v>8702</v>
      </c>
      <c r="BF10" s="11">
        <v>11636.3</v>
      </c>
      <c r="BG10" s="11">
        <v>8563.7</v>
      </c>
      <c r="BH10" s="11">
        <v>7955.1</v>
      </c>
      <c r="BI10" s="11">
        <v>9119.6</v>
      </c>
      <c r="BJ10" s="11">
        <v>12011.3</v>
      </c>
      <c r="BK10" s="11">
        <v>8938.4</v>
      </c>
      <c r="BL10" s="11">
        <v>8226.4</v>
      </c>
      <c r="BM10" s="11">
        <v>9396</v>
      </c>
      <c r="BN10" s="11">
        <v>12293.1</v>
      </c>
      <c r="BO10" s="11">
        <v>9855.5</v>
      </c>
      <c r="BP10" s="11">
        <v>8706.9</v>
      </c>
      <c r="BQ10" s="11">
        <v>9396.1</v>
      </c>
      <c r="BR10" s="11">
        <v>12592.3</v>
      </c>
      <c r="BS10" s="11">
        <v>9615</v>
      </c>
      <c r="BT10" s="11">
        <v>8842</v>
      </c>
      <c r="BU10" s="11">
        <v>9649.7</v>
      </c>
      <c r="BV10" s="11">
        <v>13997</v>
      </c>
      <c r="BW10" s="11">
        <v>9074.7</v>
      </c>
      <c r="BX10" s="11">
        <v>9800.5</v>
      </c>
      <c r="BY10" s="11">
        <v>10085.9</v>
      </c>
      <c r="BZ10" s="11">
        <v>14563.9</v>
      </c>
      <c r="CA10" s="11">
        <v>8975.8</v>
      </c>
      <c r="CB10" s="11">
        <v>9606.6</v>
      </c>
      <c r="CC10" s="11">
        <v>9855.8</v>
      </c>
      <c r="CD10" s="11">
        <v>14978.4</v>
      </c>
      <c r="CE10" s="11">
        <v>8544.7</v>
      </c>
      <c r="CF10" s="11">
        <v>9685.7</v>
      </c>
      <c r="CG10" s="11">
        <v>9927.3</v>
      </c>
      <c r="CH10" s="11">
        <v>14462.3</v>
      </c>
      <c r="CI10" s="11">
        <v>9006.5</v>
      </c>
      <c r="CJ10" s="11">
        <v>9565.9</v>
      </c>
      <c r="CK10" s="11">
        <v>9877</v>
      </c>
      <c r="CL10" s="11">
        <v>13957</v>
      </c>
      <c r="CM10" s="11">
        <v>8596.7</v>
      </c>
      <c r="CN10" s="11">
        <v>9301.2</v>
      </c>
      <c r="CO10" s="11">
        <v>9623.7</v>
      </c>
      <c r="CP10" s="11">
        <v>13909.9</v>
      </c>
      <c r="CQ10" s="11">
        <v>8414.4</v>
      </c>
      <c r="CR10" s="11">
        <v>9312.7</v>
      </c>
      <c r="CS10" s="11">
        <v>9501.6</v>
      </c>
      <c r="CT10" s="11">
        <v>13764</v>
      </c>
      <c r="CU10" s="11">
        <v>8595</v>
      </c>
      <c r="CV10" s="11">
        <v>9539.3</v>
      </c>
      <c r="CW10" s="11">
        <v>9706.1</v>
      </c>
      <c r="CX10" s="11">
        <v>14007</v>
      </c>
      <c r="CY10" s="11">
        <v>8572.1</v>
      </c>
      <c r="CZ10" s="11">
        <v>9599.6</v>
      </c>
      <c r="DA10" s="11">
        <v>10227.6</v>
      </c>
      <c r="DB10" s="11">
        <v>14718.7</v>
      </c>
      <c r="DC10" s="11">
        <v>9023.4</v>
      </c>
      <c r="DD10" s="11">
        <v>9824.2</v>
      </c>
      <c r="DE10" s="11">
        <v>10318.4</v>
      </c>
      <c r="DF10" s="11">
        <v>14242</v>
      </c>
      <c r="DG10" s="11">
        <v>8981</v>
      </c>
      <c r="DH10" s="11">
        <v>9820</v>
      </c>
      <c r="DI10" s="11">
        <v>10364.2</v>
      </c>
      <c r="DJ10" s="11">
        <v>14195.5</v>
      </c>
      <c r="DK10" s="11">
        <v>8864.4</v>
      </c>
      <c r="DL10" s="11">
        <v>9536.9</v>
      </c>
      <c r="DM10" s="11">
        <v>10101.5</v>
      </c>
      <c r="DN10" s="11">
        <v>13296.8</v>
      </c>
      <c r="DO10" s="11">
        <v>7937.1</v>
      </c>
      <c r="DP10" s="11">
        <v>8925.7</v>
      </c>
      <c r="DQ10" s="11">
        <v>8596.2</v>
      </c>
      <c r="DR10" s="11">
        <v>13125.2</v>
      </c>
    </row>
    <row r="11" spans="1:122" ht="15">
      <c r="A11" s="12" t="s">
        <v>5</v>
      </c>
      <c r="B11" s="11">
        <v>3597.9</v>
      </c>
      <c r="C11" s="11">
        <v>1237.8</v>
      </c>
      <c r="D11" s="11">
        <v>2123.6</v>
      </c>
      <c r="E11" s="11">
        <v>2100.6</v>
      </c>
      <c r="F11" s="11">
        <v>3797.9</v>
      </c>
      <c r="G11" s="11">
        <v>1329.8</v>
      </c>
      <c r="H11" s="11">
        <v>2328.8</v>
      </c>
      <c r="I11" s="11">
        <v>2335.9</v>
      </c>
      <c r="J11" s="11">
        <v>3989.9</v>
      </c>
      <c r="K11" s="11">
        <v>1349.5</v>
      </c>
      <c r="L11" s="11">
        <v>2406.4</v>
      </c>
      <c r="M11" s="11">
        <v>2412.8</v>
      </c>
      <c r="N11" s="11">
        <v>4074.6</v>
      </c>
      <c r="O11" s="11">
        <v>1402.9</v>
      </c>
      <c r="P11" s="11">
        <v>2468</v>
      </c>
      <c r="Q11" s="11">
        <v>2569.1</v>
      </c>
      <c r="R11" s="11">
        <v>4380.5</v>
      </c>
      <c r="S11" s="11">
        <v>1586.8</v>
      </c>
      <c r="T11" s="11">
        <v>2536.9</v>
      </c>
      <c r="U11" s="11">
        <v>2667.5</v>
      </c>
      <c r="V11" s="11">
        <v>4647.5</v>
      </c>
      <c r="W11" s="11">
        <v>1484</v>
      </c>
      <c r="X11" s="11">
        <v>2793.5</v>
      </c>
      <c r="Y11" s="11">
        <v>3181.2</v>
      </c>
      <c r="Z11" s="11">
        <v>4257.2</v>
      </c>
      <c r="AA11" s="11">
        <v>1633.7</v>
      </c>
      <c r="AB11" s="11">
        <v>2979.4</v>
      </c>
      <c r="AC11" s="11">
        <v>3343.3</v>
      </c>
      <c r="AD11" s="11">
        <v>4678.8</v>
      </c>
      <c r="AE11" s="11">
        <v>1981.8</v>
      </c>
      <c r="AF11" s="11">
        <v>3481.8</v>
      </c>
      <c r="AG11" s="11">
        <v>3589.6</v>
      </c>
      <c r="AH11" s="11">
        <v>4774.2</v>
      </c>
      <c r="AI11" s="11">
        <v>2159.4</v>
      </c>
      <c r="AJ11" s="11">
        <v>3821.9</v>
      </c>
      <c r="AK11" s="11">
        <v>3717.4</v>
      </c>
      <c r="AL11" s="11">
        <v>5332.4</v>
      </c>
      <c r="AM11" s="11">
        <v>1444.5</v>
      </c>
      <c r="AN11" s="11">
        <v>2912.6</v>
      </c>
      <c r="AO11" s="11">
        <v>3083.2</v>
      </c>
      <c r="AP11" s="11">
        <v>7540.7</v>
      </c>
      <c r="AQ11" s="11">
        <v>1873.7</v>
      </c>
      <c r="AR11" s="11">
        <v>3763</v>
      </c>
      <c r="AS11" s="11">
        <v>5276.6</v>
      </c>
      <c r="AT11" s="11">
        <v>5920.7</v>
      </c>
      <c r="AU11" s="11">
        <v>1349.2</v>
      </c>
      <c r="AV11" s="11">
        <v>3656.8</v>
      </c>
      <c r="AW11" s="11">
        <v>4735.5</v>
      </c>
      <c r="AX11" s="11">
        <v>7752.3</v>
      </c>
      <c r="AY11" s="11">
        <v>1282.9</v>
      </c>
      <c r="AZ11" s="11">
        <v>4294.6</v>
      </c>
      <c r="BA11" s="11">
        <v>4382.3</v>
      </c>
      <c r="BB11" s="11">
        <v>7661.4</v>
      </c>
      <c r="BC11" s="11">
        <v>1483</v>
      </c>
      <c r="BD11" s="11">
        <v>4390.4</v>
      </c>
      <c r="BE11" s="11">
        <v>4459.7</v>
      </c>
      <c r="BF11" s="11">
        <v>7877.5</v>
      </c>
      <c r="BG11" s="11">
        <v>1521.7</v>
      </c>
      <c r="BH11" s="11">
        <v>4605.4</v>
      </c>
      <c r="BI11" s="11">
        <v>4756.3</v>
      </c>
      <c r="BJ11" s="11">
        <v>8053.7</v>
      </c>
      <c r="BK11" s="11">
        <v>1555.6</v>
      </c>
      <c r="BL11" s="11">
        <v>4642.7</v>
      </c>
      <c r="BM11" s="11">
        <v>4914.9</v>
      </c>
      <c r="BN11" s="11">
        <v>8319.5</v>
      </c>
      <c r="BO11" s="11">
        <v>1660.9</v>
      </c>
      <c r="BP11" s="11">
        <v>4818.9</v>
      </c>
      <c r="BQ11" s="11">
        <v>4916</v>
      </c>
      <c r="BR11" s="11">
        <v>8612.1</v>
      </c>
      <c r="BS11" s="11">
        <v>1584.5</v>
      </c>
      <c r="BT11" s="11">
        <v>5006</v>
      </c>
      <c r="BU11" s="11">
        <v>5339.4</v>
      </c>
      <c r="BV11" s="11">
        <v>10198.5</v>
      </c>
      <c r="BW11" s="11">
        <v>2036.6</v>
      </c>
      <c r="BX11" s="11">
        <v>6010.8</v>
      </c>
      <c r="BY11" s="11">
        <v>5907.7</v>
      </c>
      <c r="BZ11" s="11">
        <v>10164.1</v>
      </c>
      <c r="CA11" s="11">
        <v>2120</v>
      </c>
      <c r="CB11" s="11">
        <v>5869.9</v>
      </c>
      <c r="CC11" s="11">
        <v>5859.1</v>
      </c>
      <c r="CD11" s="11">
        <v>10494.6</v>
      </c>
      <c r="CE11" s="11">
        <v>1706.6</v>
      </c>
      <c r="CF11" s="11">
        <v>5975</v>
      </c>
      <c r="CG11" s="11">
        <v>5869.2</v>
      </c>
      <c r="CH11" s="11">
        <v>9939</v>
      </c>
      <c r="CI11" s="11">
        <v>1893.2</v>
      </c>
      <c r="CJ11" s="11">
        <v>5858.6</v>
      </c>
      <c r="CK11" s="11">
        <v>5848.5</v>
      </c>
      <c r="CL11" s="11">
        <v>9648.9</v>
      </c>
      <c r="CM11" s="11">
        <v>1947</v>
      </c>
      <c r="CN11" s="11">
        <v>5655.7</v>
      </c>
      <c r="CO11" s="11">
        <v>5755.5</v>
      </c>
      <c r="CP11" s="11">
        <v>9641.9</v>
      </c>
      <c r="CQ11" s="11">
        <v>1889</v>
      </c>
      <c r="CR11" s="11">
        <v>5799.7</v>
      </c>
      <c r="CS11" s="11">
        <v>5748.9</v>
      </c>
      <c r="CT11" s="11">
        <v>9656.1</v>
      </c>
      <c r="CU11" s="11">
        <v>2051.5</v>
      </c>
      <c r="CV11" s="11">
        <v>6012.3</v>
      </c>
      <c r="CW11" s="11">
        <v>5818</v>
      </c>
      <c r="CX11" s="11">
        <v>9593.2</v>
      </c>
      <c r="CY11" s="11">
        <v>1761.7</v>
      </c>
      <c r="CZ11" s="11">
        <v>5993.2</v>
      </c>
      <c r="DA11" s="11">
        <v>6082.5</v>
      </c>
      <c r="DB11" s="11">
        <v>10223.5</v>
      </c>
      <c r="DC11" s="11">
        <v>1831.2</v>
      </c>
      <c r="DD11" s="11">
        <v>6222.9</v>
      </c>
      <c r="DE11" s="11">
        <v>5977.4</v>
      </c>
      <c r="DF11" s="11">
        <v>9960.8</v>
      </c>
      <c r="DG11" s="11">
        <v>1636.6</v>
      </c>
      <c r="DH11" s="11">
        <v>6177.9</v>
      </c>
      <c r="DI11" s="11">
        <v>5862.9</v>
      </c>
      <c r="DJ11" s="11">
        <v>9878.9</v>
      </c>
      <c r="DK11" s="11">
        <v>1604.6</v>
      </c>
      <c r="DL11" s="11">
        <v>5830.3</v>
      </c>
      <c r="DM11" s="11">
        <v>5727.4</v>
      </c>
      <c r="DN11" s="11">
        <v>9220.9</v>
      </c>
      <c r="DO11" s="11">
        <v>1634.9</v>
      </c>
      <c r="DP11" s="11">
        <v>5538.6</v>
      </c>
      <c r="DQ11" s="11">
        <v>5372.7</v>
      </c>
      <c r="DR11" s="11">
        <v>9269.5</v>
      </c>
    </row>
    <row r="12" spans="1:122" ht="15">
      <c r="A12" s="12" t="s">
        <v>6</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85.5</v>
      </c>
      <c r="AN12" s="11">
        <v>216.8</v>
      </c>
      <c r="AO12" s="11">
        <v>240.3</v>
      </c>
      <c r="AP12" s="11">
        <v>3544.9</v>
      </c>
      <c r="AQ12" s="11">
        <v>694.1</v>
      </c>
      <c r="AR12" s="11">
        <v>892</v>
      </c>
      <c r="AS12" s="11">
        <v>1865.4</v>
      </c>
      <c r="AT12" s="11">
        <v>2326.9</v>
      </c>
      <c r="AU12" s="11">
        <v>-142.9</v>
      </c>
      <c r="AV12" s="11">
        <v>868</v>
      </c>
      <c r="AW12" s="11">
        <v>1930.1</v>
      </c>
      <c r="AX12" s="11">
        <v>3565.2</v>
      </c>
      <c r="AY12" s="11">
        <v>-198.8</v>
      </c>
      <c r="AZ12" s="11">
        <v>1458.4</v>
      </c>
      <c r="BA12" s="11">
        <v>1616.2</v>
      </c>
      <c r="BB12" s="11">
        <v>3675.4</v>
      </c>
      <c r="BC12" s="11">
        <v>-50.4</v>
      </c>
      <c r="BD12" s="11">
        <v>1589.2</v>
      </c>
      <c r="BE12" s="11">
        <v>1707.4</v>
      </c>
      <c r="BF12" s="11">
        <v>3736.8</v>
      </c>
      <c r="BG12" s="11">
        <v>-44.5</v>
      </c>
      <c r="BH12" s="11">
        <v>1608</v>
      </c>
      <c r="BI12" s="11">
        <v>1740</v>
      </c>
      <c r="BJ12" s="11">
        <v>3735.9</v>
      </c>
      <c r="BK12" s="11">
        <v>-16.4</v>
      </c>
      <c r="BL12" s="11">
        <v>1656</v>
      </c>
      <c r="BM12" s="11">
        <v>1793.1</v>
      </c>
      <c r="BN12" s="11">
        <v>3804.8</v>
      </c>
      <c r="BO12" s="11">
        <v>16.5</v>
      </c>
      <c r="BP12" s="11">
        <v>1678.5</v>
      </c>
      <c r="BQ12" s="11">
        <v>1842.2</v>
      </c>
      <c r="BR12" s="11">
        <v>4033.8</v>
      </c>
      <c r="BS12" s="11">
        <v>18.4</v>
      </c>
      <c r="BT12" s="11">
        <v>1934.7</v>
      </c>
      <c r="BU12" s="11">
        <v>2318.6</v>
      </c>
      <c r="BV12" s="11">
        <v>5839.9</v>
      </c>
      <c r="BW12" s="11">
        <v>570</v>
      </c>
      <c r="BX12" s="11">
        <v>3115.4</v>
      </c>
      <c r="BY12" s="11">
        <v>2985</v>
      </c>
      <c r="BZ12" s="11">
        <v>5954.4</v>
      </c>
      <c r="CA12" s="11">
        <v>639.1</v>
      </c>
      <c r="CB12" s="11">
        <v>2993.9</v>
      </c>
      <c r="CC12" s="11">
        <v>2967.9</v>
      </c>
      <c r="CD12" s="11">
        <v>6325.4</v>
      </c>
      <c r="CE12" s="11">
        <v>288.9</v>
      </c>
      <c r="CF12" s="11">
        <v>3180.9</v>
      </c>
      <c r="CG12" s="11">
        <v>2996.1</v>
      </c>
      <c r="CH12" s="11">
        <v>5884.5</v>
      </c>
      <c r="CI12" s="11">
        <v>481</v>
      </c>
      <c r="CJ12" s="11">
        <v>3063.9</v>
      </c>
      <c r="CK12" s="11">
        <v>3032.4</v>
      </c>
      <c r="CL12" s="11">
        <v>5664.2</v>
      </c>
      <c r="CM12" s="11">
        <v>584.5</v>
      </c>
      <c r="CN12" s="11">
        <v>2911</v>
      </c>
      <c r="CO12" s="11">
        <v>2996.8</v>
      </c>
      <c r="CP12" s="11">
        <v>5743.8</v>
      </c>
      <c r="CQ12" s="11">
        <v>542.3</v>
      </c>
      <c r="CR12" s="11">
        <v>2962.8</v>
      </c>
      <c r="CS12" s="11">
        <v>2963.7</v>
      </c>
      <c r="CT12" s="11">
        <v>5637.6</v>
      </c>
      <c r="CU12" s="11">
        <v>685</v>
      </c>
      <c r="CV12" s="11">
        <v>3211.9</v>
      </c>
      <c r="CW12" s="11">
        <v>3044.7</v>
      </c>
      <c r="CX12" s="11">
        <v>5646.7</v>
      </c>
      <c r="CY12" s="11">
        <v>460.6</v>
      </c>
      <c r="CZ12" s="11">
        <v>3279.9</v>
      </c>
      <c r="DA12" s="11">
        <v>3312.9</v>
      </c>
      <c r="DB12" s="11">
        <v>6081.3</v>
      </c>
      <c r="DC12" s="11">
        <v>446</v>
      </c>
      <c r="DD12" s="11">
        <v>3380.6</v>
      </c>
      <c r="DE12" s="11">
        <v>3227.6</v>
      </c>
      <c r="DF12" s="11">
        <v>6038</v>
      </c>
      <c r="DG12" s="11">
        <v>306.7</v>
      </c>
      <c r="DH12" s="11">
        <v>3389.4</v>
      </c>
      <c r="DI12" s="11">
        <v>3137.8</v>
      </c>
      <c r="DJ12" s="11">
        <v>6007.2</v>
      </c>
      <c r="DK12" s="11">
        <v>362.8</v>
      </c>
      <c r="DL12" s="11">
        <v>3301.3</v>
      </c>
      <c r="DM12" s="11">
        <v>3174.8</v>
      </c>
      <c r="DN12" s="11">
        <v>5604</v>
      </c>
      <c r="DO12" s="11">
        <v>420.4</v>
      </c>
      <c r="DP12" s="11">
        <v>3088.8</v>
      </c>
      <c r="DQ12" s="11">
        <v>2922.7</v>
      </c>
      <c r="DR12" s="11">
        <v>5788.7</v>
      </c>
    </row>
    <row r="13" spans="1:122" ht="15">
      <c r="A13" s="12" t="s">
        <v>7</v>
      </c>
      <c r="B13" s="11">
        <v>195.6</v>
      </c>
      <c r="C13" s="11">
        <v>203.7</v>
      </c>
      <c r="D13" s="11">
        <v>203.4</v>
      </c>
      <c r="E13" s="11">
        <v>202.7</v>
      </c>
      <c r="F13" s="11">
        <v>175.8</v>
      </c>
      <c r="G13" s="11">
        <v>188.1</v>
      </c>
      <c r="H13" s="11">
        <v>210.6</v>
      </c>
      <c r="I13" s="11">
        <v>220.2</v>
      </c>
      <c r="J13" s="11">
        <v>192.1</v>
      </c>
      <c r="K13" s="11">
        <v>208.2</v>
      </c>
      <c r="L13" s="11">
        <v>216.1</v>
      </c>
      <c r="M13" s="11">
        <v>212.9</v>
      </c>
      <c r="N13" s="11">
        <v>180</v>
      </c>
      <c r="O13" s="11">
        <v>180.4</v>
      </c>
      <c r="P13" s="11">
        <v>197.1</v>
      </c>
      <c r="Q13" s="11">
        <v>205.8</v>
      </c>
      <c r="R13" s="11">
        <v>188.7</v>
      </c>
      <c r="S13" s="11">
        <v>195.9</v>
      </c>
      <c r="T13" s="11">
        <v>221.2</v>
      </c>
      <c r="U13" s="11">
        <v>213.6</v>
      </c>
      <c r="V13" s="11">
        <v>189.9</v>
      </c>
      <c r="W13" s="11">
        <v>194.7</v>
      </c>
      <c r="X13" s="11">
        <v>205.2</v>
      </c>
      <c r="Y13" s="11">
        <v>198.1</v>
      </c>
      <c r="Z13" s="11">
        <v>159.3</v>
      </c>
      <c r="AA13" s="11">
        <v>152.2</v>
      </c>
      <c r="AB13" s="11">
        <v>167.4</v>
      </c>
      <c r="AC13" s="11">
        <v>190.1</v>
      </c>
      <c r="AD13" s="11">
        <v>160.8</v>
      </c>
      <c r="AE13" s="11">
        <v>169</v>
      </c>
      <c r="AF13" s="11">
        <v>196.9</v>
      </c>
      <c r="AG13" s="11">
        <v>215.5</v>
      </c>
      <c r="AH13" s="11">
        <v>182.2</v>
      </c>
      <c r="AI13" s="11">
        <v>188.7</v>
      </c>
      <c r="AJ13" s="11">
        <v>230.1</v>
      </c>
      <c r="AK13" s="11">
        <v>228.1</v>
      </c>
      <c r="AL13" s="11">
        <v>203.7</v>
      </c>
      <c r="AM13" s="11">
        <v>105</v>
      </c>
      <c r="AN13" s="11">
        <v>225.8</v>
      </c>
      <c r="AO13" s="11">
        <v>251.7</v>
      </c>
      <c r="AP13" s="11">
        <v>313.3</v>
      </c>
      <c r="AQ13" s="11">
        <v>86.6</v>
      </c>
      <c r="AR13" s="11">
        <v>245.2</v>
      </c>
      <c r="AS13" s="11">
        <v>303</v>
      </c>
      <c r="AT13" s="11">
        <v>293.3</v>
      </c>
      <c r="AU13" s="11">
        <v>134.6</v>
      </c>
      <c r="AV13" s="11">
        <v>248.3</v>
      </c>
      <c r="AW13" s="11">
        <v>267.3</v>
      </c>
      <c r="AX13" s="11">
        <v>370.3</v>
      </c>
      <c r="AY13" s="11">
        <v>132.7</v>
      </c>
      <c r="AZ13" s="11">
        <v>255.6</v>
      </c>
      <c r="BA13" s="11">
        <v>270.6</v>
      </c>
      <c r="BB13" s="11">
        <v>346.9</v>
      </c>
      <c r="BC13" s="11">
        <v>116.2</v>
      </c>
      <c r="BD13" s="11">
        <v>239.2</v>
      </c>
      <c r="BE13" s="11">
        <v>262.5</v>
      </c>
      <c r="BF13" s="11">
        <v>345.1</v>
      </c>
      <c r="BG13" s="11">
        <v>127.4</v>
      </c>
      <c r="BH13" s="11">
        <v>242.8</v>
      </c>
      <c r="BI13" s="11">
        <v>263.3</v>
      </c>
      <c r="BJ13" s="11">
        <v>360.7</v>
      </c>
      <c r="BK13" s="11">
        <v>123.3</v>
      </c>
      <c r="BL13" s="11">
        <v>240</v>
      </c>
      <c r="BM13" s="11">
        <v>279.1</v>
      </c>
      <c r="BN13" s="11">
        <v>389.6</v>
      </c>
      <c r="BO13" s="11">
        <v>134.6</v>
      </c>
      <c r="BP13" s="11">
        <v>284.7</v>
      </c>
      <c r="BQ13" s="11">
        <v>292.9</v>
      </c>
      <c r="BR13" s="11">
        <v>397.1</v>
      </c>
      <c r="BS13" s="11">
        <v>133.4</v>
      </c>
      <c r="BT13" s="11">
        <v>255.2</v>
      </c>
      <c r="BU13" s="11">
        <v>268.8</v>
      </c>
      <c r="BV13" s="11">
        <v>354.4</v>
      </c>
      <c r="BW13" s="11">
        <v>124.7</v>
      </c>
      <c r="BX13" s="11">
        <v>241</v>
      </c>
      <c r="BY13" s="11">
        <v>246.7</v>
      </c>
      <c r="BZ13" s="11">
        <v>308.2</v>
      </c>
      <c r="CA13" s="11">
        <v>115.8</v>
      </c>
      <c r="CB13" s="11">
        <v>216.5</v>
      </c>
      <c r="CC13" s="11">
        <v>226.8</v>
      </c>
      <c r="CD13" s="11">
        <v>304.6</v>
      </c>
      <c r="CE13" s="11">
        <v>118.3</v>
      </c>
      <c r="CF13" s="11">
        <v>211.3</v>
      </c>
      <c r="CG13" s="11">
        <v>231.9</v>
      </c>
      <c r="CH13" s="11">
        <v>314.9</v>
      </c>
      <c r="CI13" s="11">
        <v>132.6</v>
      </c>
      <c r="CJ13" s="11">
        <v>222.9</v>
      </c>
      <c r="CK13" s="11">
        <v>238.8</v>
      </c>
      <c r="CL13" s="11">
        <v>307.3</v>
      </c>
      <c r="CM13" s="11">
        <v>116.1</v>
      </c>
      <c r="CN13" s="11">
        <v>203.5</v>
      </c>
      <c r="CO13" s="11">
        <v>220.8</v>
      </c>
      <c r="CP13" s="11">
        <v>294.7</v>
      </c>
      <c r="CQ13" s="11">
        <v>117.6</v>
      </c>
      <c r="CR13" s="11">
        <v>207.8</v>
      </c>
      <c r="CS13" s="11">
        <v>229.1</v>
      </c>
      <c r="CT13" s="11">
        <v>290.6</v>
      </c>
      <c r="CU13" s="11">
        <v>123.9</v>
      </c>
      <c r="CV13" s="11">
        <v>208.5</v>
      </c>
      <c r="CW13" s="11">
        <v>235</v>
      </c>
      <c r="CX13" s="11">
        <v>294.5</v>
      </c>
      <c r="CY13" s="11">
        <v>134.4</v>
      </c>
      <c r="CZ13" s="11">
        <v>228.9</v>
      </c>
      <c r="DA13" s="11">
        <v>248.7</v>
      </c>
      <c r="DB13" s="11">
        <v>318.3</v>
      </c>
      <c r="DC13" s="11">
        <v>144.5</v>
      </c>
      <c r="DD13" s="11">
        <v>229.1</v>
      </c>
      <c r="DE13" s="11">
        <v>245.9</v>
      </c>
      <c r="DF13" s="11">
        <v>327.8</v>
      </c>
      <c r="DG13" s="11">
        <v>142.4</v>
      </c>
      <c r="DH13" s="11">
        <v>241.9</v>
      </c>
      <c r="DI13" s="11">
        <v>247.9</v>
      </c>
      <c r="DJ13" s="11">
        <v>308.8</v>
      </c>
      <c r="DK13" s="11">
        <v>134.7</v>
      </c>
      <c r="DL13" s="11">
        <v>232.2</v>
      </c>
      <c r="DM13" s="11">
        <v>240.9</v>
      </c>
      <c r="DN13" s="11">
        <v>275.3</v>
      </c>
      <c r="DO13" s="11">
        <v>108.9</v>
      </c>
      <c r="DP13" s="11">
        <v>183.9</v>
      </c>
      <c r="DQ13" s="11">
        <v>192.9</v>
      </c>
      <c r="DR13" s="11">
        <v>246.2</v>
      </c>
    </row>
    <row r="14" spans="1:122" ht="15">
      <c r="A14" s="12" t="s">
        <v>8</v>
      </c>
      <c r="B14" s="11">
        <v>3402.3</v>
      </c>
      <c r="C14" s="11">
        <v>1034.1</v>
      </c>
      <c r="D14" s="11">
        <v>1920.2</v>
      </c>
      <c r="E14" s="11">
        <v>1897.9</v>
      </c>
      <c r="F14" s="11">
        <v>3622.2</v>
      </c>
      <c r="G14" s="11">
        <v>1141.7</v>
      </c>
      <c r="H14" s="11">
        <v>2118.2</v>
      </c>
      <c r="I14" s="11">
        <v>2115.7</v>
      </c>
      <c r="J14" s="11">
        <v>3797.9</v>
      </c>
      <c r="K14" s="11">
        <v>1141.2</v>
      </c>
      <c r="L14" s="11">
        <v>2190.3</v>
      </c>
      <c r="M14" s="11">
        <v>2199.9</v>
      </c>
      <c r="N14" s="11">
        <v>3894.7</v>
      </c>
      <c r="O14" s="11">
        <v>1222.5</v>
      </c>
      <c r="P14" s="11">
        <v>2271</v>
      </c>
      <c r="Q14" s="11">
        <v>2363.2</v>
      </c>
      <c r="R14" s="11">
        <v>4191.9</v>
      </c>
      <c r="S14" s="11">
        <v>1391</v>
      </c>
      <c r="T14" s="11">
        <v>2315.7</v>
      </c>
      <c r="U14" s="11">
        <v>2453.9</v>
      </c>
      <c r="V14" s="11">
        <v>4457.6</v>
      </c>
      <c r="W14" s="11">
        <v>1289.3</v>
      </c>
      <c r="X14" s="11">
        <v>2588.3</v>
      </c>
      <c r="Y14" s="11">
        <v>2983.1</v>
      </c>
      <c r="Z14" s="11">
        <v>4097.9</v>
      </c>
      <c r="AA14" s="11">
        <v>1481.5</v>
      </c>
      <c r="AB14" s="11">
        <v>2812</v>
      </c>
      <c r="AC14" s="11">
        <v>3153.2</v>
      </c>
      <c r="AD14" s="11">
        <v>4518</v>
      </c>
      <c r="AE14" s="11">
        <v>1812.8</v>
      </c>
      <c r="AF14" s="11">
        <v>3284.8</v>
      </c>
      <c r="AG14" s="11">
        <v>3374.1</v>
      </c>
      <c r="AH14" s="11">
        <v>4592</v>
      </c>
      <c r="AI14" s="11">
        <v>1970.6</v>
      </c>
      <c r="AJ14" s="11">
        <v>3591.7</v>
      </c>
      <c r="AK14" s="11">
        <v>3489.3</v>
      </c>
      <c r="AL14" s="11">
        <v>5128.7</v>
      </c>
      <c r="AM14" s="11">
        <v>1253.9</v>
      </c>
      <c r="AN14" s="11">
        <v>2470</v>
      </c>
      <c r="AO14" s="11">
        <v>2591.2</v>
      </c>
      <c r="AP14" s="11">
        <v>3682.5</v>
      </c>
      <c r="AQ14" s="11">
        <v>1092.9</v>
      </c>
      <c r="AR14" s="11">
        <v>2625.8</v>
      </c>
      <c r="AS14" s="11">
        <v>3108.3</v>
      </c>
      <c r="AT14" s="11">
        <v>3300.6</v>
      </c>
      <c r="AU14" s="11">
        <v>1357.5</v>
      </c>
      <c r="AV14" s="11">
        <v>2540.6</v>
      </c>
      <c r="AW14" s="11">
        <v>2538.1</v>
      </c>
      <c r="AX14" s="11">
        <v>3816.9</v>
      </c>
      <c r="AY14" s="11">
        <v>1349.1</v>
      </c>
      <c r="AZ14" s="11">
        <v>2580.5</v>
      </c>
      <c r="BA14" s="11">
        <v>2495.5</v>
      </c>
      <c r="BB14" s="11">
        <v>3639.1</v>
      </c>
      <c r="BC14" s="11">
        <v>1417.2</v>
      </c>
      <c r="BD14" s="11">
        <v>2562</v>
      </c>
      <c r="BE14" s="11">
        <v>2489.7</v>
      </c>
      <c r="BF14" s="11">
        <v>3795.6</v>
      </c>
      <c r="BG14" s="11">
        <v>1438.7</v>
      </c>
      <c r="BH14" s="11">
        <v>2754.5</v>
      </c>
      <c r="BI14" s="11">
        <v>2753.1</v>
      </c>
      <c r="BJ14" s="11">
        <v>3957.1</v>
      </c>
      <c r="BK14" s="11">
        <v>1448.7</v>
      </c>
      <c r="BL14" s="11">
        <v>2746.7</v>
      </c>
      <c r="BM14" s="11">
        <v>2842.7</v>
      </c>
      <c r="BN14" s="11">
        <v>4125.1</v>
      </c>
      <c r="BO14" s="11">
        <v>1509.9</v>
      </c>
      <c r="BP14" s="11">
        <v>2855.6</v>
      </c>
      <c r="BQ14" s="11">
        <v>2780.9</v>
      </c>
      <c r="BR14" s="11">
        <v>4181.2</v>
      </c>
      <c r="BS14" s="11">
        <v>1432.6</v>
      </c>
      <c r="BT14" s="11">
        <v>2816.1</v>
      </c>
      <c r="BU14" s="11">
        <v>2751.9</v>
      </c>
      <c r="BV14" s="11">
        <v>4004.1</v>
      </c>
      <c r="BW14" s="11">
        <v>1341.9</v>
      </c>
      <c r="BX14" s="11">
        <v>2654.4</v>
      </c>
      <c r="BY14" s="11">
        <v>2676</v>
      </c>
      <c r="BZ14" s="11">
        <v>3901.6</v>
      </c>
      <c r="CA14" s="11">
        <v>1365.1</v>
      </c>
      <c r="CB14" s="11">
        <v>2659.5</v>
      </c>
      <c r="CC14" s="11">
        <v>2664.4</v>
      </c>
      <c r="CD14" s="11">
        <v>3864.6</v>
      </c>
      <c r="CE14" s="11">
        <v>1299.5</v>
      </c>
      <c r="CF14" s="11">
        <v>2582.9</v>
      </c>
      <c r="CG14" s="11">
        <v>2641.1</v>
      </c>
      <c r="CH14" s="11">
        <v>3739.5</v>
      </c>
      <c r="CI14" s="11">
        <v>1279.6</v>
      </c>
      <c r="CJ14" s="11">
        <v>2571.8</v>
      </c>
      <c r="CK14" s="11">
        <v>2577.3</v>
      </c>
      <c r="CL14" s="11">
        <v>3677.4</v>
      </c>
      <c r="CM14" s="11">
        <v>1246.4</v>
      </c>
      <c r="CN14" s="11">
        <v>2541.2</v>
      </c>
      <c r="CO14" s="11">
        <v>2537.9</v>
      </c>
      <c r="CP14" s="11">
        <v>3603.4</v>
      </c>
      <c r="CQ14" s="11">
        <v>1229.1</v>
      </c>
      <c r="CR14" s="11">
        <v>2629.1</v>
      </c>
      <c r="CS14" s="11">
        <v>2556.2</v>
      </c>
      <c r="CT14" s="11">
        <v>3727.9</v>
      </c>
      <c r="CU14" s="11">
        <v>1242.6</v>
      </c>
      <c r="CV14" s="11">
        <v>2592</v>
      </c>
      <c r="CW14" s="11">
        <v>2538.3</v>
      </c>
      <c r="CX14" s="11">
        <v>3652.1</v>
      </c>
      <c r="CY14" s="11">
        <v>1166.7</v>
      </c>
      <c r="CZ14" s="11">
        <v>2484.5</v>
      </c>
      <c r="DA14" s="11">
        <v>2520.9</v>
      </c>
      <c r="DB14" s="11">
        <v>3823.9</v>
      </c>
      <c r="DC14" s="11">
        <v>1240.6</v>
      </c>
      <c r="DD14" s="11">
        <v>2613.2</v>
      </c>
      <c r="DE14" s="11">
        <v>2503.9</v>
      </c>
      <c r="DF14" s="11">
        <v>3595</v>
      </c>
      <c r="DG14" s="11">
        <v>1187.5</v>
      </c>
      <c r="DH14" s="11">
        <v>2546.7</v>
      </c>
      <c r="DI14" s="11">
        <v>2477.1</v>
      </c>
      <c r="DJ14" s="11">
        <v>3562.9</v>
      </c>
      <c r="DK14" s="11">
        <v>1107.1</v>
      </c>
      <c r="DL14" s="11">
        <v>2296.8</v>
      </c>
      <c r="DM14" s="11">
        <v>2311.6</v>
      </c>
      <c r="DN14" s="11">
        <v>3341.6</v>
      </c>
      <c r="DO14" s="11">
        <v>1105.6</v>
      </c>
      <c r="DP14" s="11">
        <v>2265.9</v>
      </c>
      <c r="DQ14" s="11">
        <v>2257.1</v>
      </c>
      <c r="DR14" s="11">
        <v>3234.6</v>
      </c>
    </row>
    <row r="15" spans="1:122" ht="15">
      <c r="A15" s="12" t="s">
        <v>9</v>
      </c>
      <c r="B15" s="11">
        <v>1865.3</v>
      </c>
      <c r="C15" s="11">
        <v>3002.9</v>
      </c>
      <c r="D15" s="11">
        <v>1773</v>
      </c>
      <c r="E15" s="11">
        <v>2009.5</v>
      </c>
      <c r="F15" s="11">
        <v>1777.3</v>
      </c>
      <c r="G15" s="11">
        <v>3444.4</v>
      </c>
      <c r="H15" s="11">
        <v>1900.1</v>
      </c>
      <c r="I15" s="11">
        <v>2193.8</v>
      </c>
      <c r="J15" s="11">
        <v>1777.3</v>
      </c>
      <c r="K15" s="11">
        <v>3612.2</v>
      </c>
      <c r="L15" s="11">
        <v>2057</v>
      </c>
      <c r="M15" s="11">
        <v>2290.3</v>
      </c>
      <c r="N15" s="11">
        <v>1968.5</v>
      </c>
      <c r="O15" s="11">
        <v>3582.4</v>
      </c>
      <c r="P15" s="11">
        <v>2002.8</v>
      </c>
      <c r="Q15" s="11">
        <v>2279.2</v>
      </c>
      <c r="R15" s="11">
        <v>2628.5</v>
      </c>
      <c r="S15" s="11">
        <v>4082.8</v>
      </c>
      <c r="T15" s="11">
        <v>2138.9</v>
      </c>
      <c r="U15" s="11">
        <v>2564.8</v>
      </c>
      <c r="V15" s="11">
        <v>2583.8</v>
      </c>
      <c r="W15" s="11">
        <v>4437.3</v>
      </c>
      <c r="X15" s="11">
        <v>2536.7</v>
      </c>
      <c r="Y15" s="11">
        <v>2830.3</v>
      </c>
      <c r="Z15" s="11">
        <v>2442.6</v>
      </c>
      <c r="AA15" s="11">
        <v>4746.2</v>
      </c>
      <c r="AB15" s="11">
        <v>2576.4</v>
      </c>
      <c r="AC15" s="11">
        <v>3073</v>
      </c>
      <c r="AD15" s="11">
        <v>2628.9</v>
      </c>
      <c r="AE15" s="11">
        <v>5356.2</v>
      </c>
      <c r="AF15" s="11">
        <v>2799.4</v>
      </c>
      <c r="AG15" s="11">
        <v>3518.3</v>
      </c>
      <c r="AH15" s="11">
        <v>2823.5</v>
      </c>
      <c r="AI15" s="11">
        <v>5901.4</v>
      </c>
      <c r="AJ15" s="11">
        <v>3021</v>
      </c>
      <c r="AK15" s="11">
        <v>3872.8</v>
      </c>
      <c r="AL15" s="11">
        <v>3316</v>
      </c>
      <c r="AM15" s="11">
        <v>6533.5</v>
      </c>
      <c r="AN15" s="11">
        <v>3597.1</v>
      </c>
      <c r="AO15" s="11">
        <v>4735</v>
      </c>
      <c r="AP15" s="11">
        <v>2764.9</v>
      </c>
      <c r="AQ15" s="11">
        <v>6045.9</v>
      </c>
      <c r="AR15" s="11">
        <v>3576.5</v>
      </c>
      <c r="AS15" s="11">
        <v>4214.6</v>
      </c>
      <c r="AT15" s="11">
        <v>4229.7</v>
      </c>
      <c r="AU15" s="11">
        <v>6491.6</v>
      </c>
      <c r="AV15" s="11">
        <v>3519.8</v>
      </c>
      <c r="AW15" s="11">
        <v>4375.2</v>
      </c>
      <c r="AX15" s="11">
        <v>4452.9</v>
      </c>
      <c r="AY15" s="11">
        <v>7103.6</v>
      </c>
      <c r="AZ15" s="11">
        <v>3738.1</v>
      </c>
      <c r="BA15" s="11">
        <v>4421.5</v>
      </c>
      <c r="BB15" s="11">
        <v>3646.2</v>
      </c>
      <c r="BC15" s="11">
        <v>7019.8</v>
      </c>
      <c r="BD15" s="11">
        <v>3570.6</v>
      </c>
      <c r="BE15" s="11">
        <v>4242.4</v>
      </c>
      <c r="BF15" s="11">
        <v>3758.8</v>
      </c>
      <c r="BG15" s="11">
        <v>7042.1</v>
      </c>
      <c r="BH15" s="11">
        <v>3349.8</v>
      </c>
      <c r="BI15" s="11">
        <v>4363.3</v>
      </c>
      <c r="BJ15" s="11">
        <v>3957.6</v>
      </c>
      <c r="BK15" s="11">
        <v>7382.8</v>
      </c>
      <c r="BL15" s="11">
        <v>3583.7</v>
      </c>
      <c r="BM15" s="11">
        <v>4481.1</v>
      </c>
      <c r="BN15" s="11">
        <v>3973.5</v>
      </c>
      <c r="BO15" s="11">
        <v>8194.5</v>
      </c>
      <c r="BP15" s="11">
        <v>3888.1</v>
      </c>
      <c r="BQ15" s="11">
        <v>4480.1</v>
      </c>
      <c r="BR15" s="11">
        <v>3980.3</v>
      </c>
      <c r="BS15" s="11">
        <v>8030.5</v>
      </c>
      <c r="BT15" s="11">
        <v>3836</v>
      </c>
      <c r="BU15" s="11">
        <v>4310.3</v>
      </c>
      <c r="BV15" s="11">
        <v>3798.6</v>
      </c>
      <c r="BW15" s="11">
        <v>7038</v>
      </c>
      <c r="BX15" s="11">
        <v>3789.8</v>
      </c>
      <c r="BY15" s="11">
        <v>4178.2</v>
      </c>
      <c r="BZ15" s="11">
        <v>4399.8</v>
      </c>
      <c r="CA15" s="11">
        <v>6855.8</v>
      </c>
      <c r="CB15" s="11">
        <v>3736.7</v>
      </c>
      <c r="CC15" s="11">
        <v>3996.7</v>
      </c>
      <c r="CD15" s="11">
        <v>4483.8</v>
      </c>
      <c r="CE15" s="11">
        <v>6838.1</v>
      </c>
      <c r="CF15" s="11">
        <v>3710.6</v>
      </c>
      <c r="CG15" s="11">
        <v>4058.2</v>
      </c>
      <c r="CH15" s="11">
        <v>4523.3</v>
      </c>
      <c r="CI15" s="11">
        <v>7113.3</v>
      </c>
      <c r="CJ15" s="11">
        <v>3707.3</v>
      </c>
      <c r="CK15" s="11">
        <v>4028.5</v>
      </c>
      <c r="CL15" s="11">
        <v>4308.1</v>
      </c>
      <c r="CM15" s="11">
        <v>6649.7</v>
      </c>
      <c r="CN15" s="11">
        <v>3645.5</v>
      </c>
      <c r="CO15" s="11">
        <v>3868.2</v>
      </c>
      <c r="CP15" s="11">
        <v>4268</v>
      </c>
      <c r="CQ15" s="11">
        <v>6525.4</v>
      </c>
      <c r="CR15" s="11">
        <v>3513</v>
      </c>
      <c r="CS15" s="11">
        <v>3752.7</v>
      </c>
      <c r="CT15" s="11">
        <v>4107.9</v>
      </c>
      <c r="CU15" s="11">
        <v>6543.4</v>
      </c>
      <c r="CV15" s="11">
        <v>3527</v>
      </c>
      <c r="CW15" s="11">
        <v>3888.1</v>
      </c>
      <c r="CX15" s="11">
        <v>4413.8</v>
      </c>
      <c r="CY15" s="11">
        <v>6810.4</v>
      </c>
      <c r="CZ15" s="11">
        <v>3606.4</v>
      </c>
      <c r="DA15" s="11">
        <v>4145.1</v>
      </c>
      <c r="DB15" s="11">
        <v>4495.2</v>
      </c>
      <c r="DC15" s="11">
        <v>7192.2</v>
      </c>
      <c r="DD15" s="11">
        <v>3601.3</v>
      </c>
      <c r="DE15" s="11">
        <v>4341</v>
      </c>
      <c r="DF15" s="11">
        <v>4281.1</v>
      </c>
      <c r="DG15" s="11">
        <v>7344.4</v>
      </c>
      <c r="DH15" s="11">
        <v>3642.1</v>
      </c>
      <c r="DI15" s="11">
        <v>4501.3</v>
      </c>
      <c r="DJ15" s="11">
        <v>4316.6</v>
      </c>
      <c r="DK15" s="11">
        <v>7259.8</v>
      </c>
      <c r="DL15" s="11">
        <v>3706.6</v>
      </c>
      <c r="DM15" s="11">
        <v>4374.1</v>
      </c>
      <c r="DN15" s="11">
        <v>4075.9</v>
      </c>
      <c r="DO15" s="11">
        <v>6302.2</v>
      </c>
      <c r="DP15" s="11">
        <v>3387.1</v>
      </c>
      <c r="DQ15" s="11">
        <v>3223.5</v>
      </c>
      <c r="DR15" s="11">
        <v>3855.7</v>
      </c>
    </row>
    <row r="16" spans="1:122" ht="15">
      <c r="A16" s="10" t="s">
        <v>55</v>
      </c>
      <c r="B16" s="11">
        <v>1040.5</v>
      </c>
      <c r="C16" s="11">
        <v>390.4</v>
      </c>
      <c r="D16" s="11">
        <v>699.6</v>
      </c>
      <c r="E16" s="11">
        <v>1263.3</v>
      </c>
      <c r="F16" s="11">
        <v>1155.9</v>
      </c>
      <c r="G16" s="11">
        <v>507.3</v>
      </c>
      <c r="H16" s="11">
        <v>793.3</v>
      </c>
      <c r="I16" s="11">
        <v>1151.3</v>
      </c>
      <c r="J16" s="11">
        <v>1240.8</v>
      </c>
      <c r="K16" s="11">
        <v>372.4</v>
      </c>
      <c r="L16" s="11">
        <v>1014.3</v>
      </c>
      <c r="M16" s="11">
        <v>1152.7</v>
      </c>
      <c r="N16" s="11">
        <v>1396.2</v>
      </c>
      <c r="O16" s="11">
        <v>580.8</v>
      </c>
      <c r="P16" s="11">
        <v>963.1</v>
      </c>
      <c r="Q16" s="11">
        <v>1056.8</v>
      </c>
      <c r="R16" s="11">
        <v>1366.5</v>
      </c>
      <c r="S16" s="11">
        <v>535</v>
      </c>
      <c r="T16" s="11">
        <v>947.1</v>
      </c>
      <c r="U16" s="11">
        <v>1015.1</v>
      </c>
      <c r="V16" s="11">
        <v>1379.2</v>
      </c>
      <c r="W16" s="11">
        <v>346</v>
      </c>
      <c r="X16" s="11">
        <v>1141</v>
      </c>
      <c r="Y16" s="11">
        <v>885.7</v>
      </c>
      <c r="Z16" s="11">
        <v>1464.2</v>
      </c>
      <c r="AA16" s="11">
        <v>308.8</v>
      </c>
      <c r="AB16" s="11">
        <v>1197.3</v>
      </c>
      <c r="AC16" s="11">
        <v>858.4</v>
      </c>
      <c r="AD16" s="11">
        <v>1237.4</v>
      </c>
      <c r="AE16" s="11">
        <v>445.6</v>
      </c>
      <c r="AF16" s="11">
        <v>1066.6</v>
      </c>
      <c r="AG16" s="11">
        <v>796.9</v>
      </c>
      <c r="AH16" s="11">
        <v>1201.3</v>
      </c>
      <c r="AI16" s="11">
        <v>689</v>
      </c>
      <c r="AJ16" s="11">
        <v>803.1</v>
      </c>
      <c r="AK16" s="11">
        <v>637.5</v>
      </c>
      <c r="AL16" s="11">
        <v>1168.7</v>
      </c>
      <c r="AM16" s="11">
        <v>535.8</v>
      </c>
      <c r="AN16" s="11">
        <v>669.3</v>
      </c>
      <c r="AO16" s="11">
        <v>538.9</v>
      </c>
      <c r="AP16" s="11">
        <v>1971.1</v>
      </c>
      <c r="AQ16" s="11">
        <v>447.9</v>
      </c>
      <c r="AR16" s="11">
        <v>662.4</v>
      </c>
      <c r="AS16" s="11">
        <v>622.1</v>
      </c>
      <c r="AT16" s="11">
        <v>1794.8</v>
      </c>
      <c r="AU16" s="11">
        <v>603.5</v>
      </c>
      <c r="AV16" s="11">
        <v>837.2</v>
      </c>
      <c r="AW16" s="11">
        <v>975</v>
      </c>
      <c r="AX16" s="11">
        <v>1269.8</v>
      </c>
      <c r="AY16" s="11">
        <v>615.6</v>
      </c>
      <c r="AZ16" s="11">
        <v>871.4</v>
      </c>
      <c r="BA16" s="11">
        <v>983.6</v>
      </c>
      <c r="BB16" s="11">
        <v>1302.3</v>
      </c>
      <c r="BC16" s="11">
        <v>482.3</v>
      </c>
      <c r="BD16" s="11">
        <v>1121.9</v>
      </c>
      <c r="BE16" s="11">
        <v>1054.4</v>
      </c>
      <c r="BF16" s="11">
        <v>1269.5</v>
      </c>
      <c r="BG16" s="11">
        <v>261.3</v>
      </c>
      <c r="BH16" s="11">
        <v>1407.4</v>
      </c>
      <c r="BI16" s="11">
        <v>1102.5</v>
      </c>
      <c r="BJ16" s="11">
        <v>1276.9</v>
      </c>
      <c r="BK16" s="11">
        <v>707.7</v>
      </c>
      <c r="BL16" s="11">
        <v>1030.8</v>
      </c>
      <c r="BM16" s="11">
        <v>1248.9</v>
      </c>
      <c r="BN16" s="11">
        <v>1316.6</v>
      </c>
      <c r="BO16" s="11">
        <v>658.8</v>
      </c>
      <c r="BP16" s="11">
        <v>1066.9</v>
      </c>
      <c r="BQ16" s="11">
        <v>1188.3</v>
      </c>
      <c r="BR16" s="11">
        <v>1566</v>
      </c>
      <c r="BS16" s="11">
        <v>699.3</v>
      </c>
      <c r="BT16" s="11">
        <v>1037.8</v>
      </c>
      <c r="BU16" s="11">
        <v>1084.8</v>
      </c>
      <c r="BV16" s="11">
        <v>1553.3</v>
      </c>
      <c r="BW16" s="11">
        <v>682.7</v>
      </c>
      <c r="BX16" s="11">
        <v>679.8</v>
      </c>
      <c r="BY16" s="11">
        <v>724.7</v>
      </c>
      <c r="BZ16" s="11">
        <v>2086</v>
      </c>
      <c r="CA16" s="11">
        <v>716.8</v>
      </c>
      <c r="CB16" s="11">
        <v>850.2</v>
      </c>
      <c r="CC16" s="11">
        <v>663.5</v>
      </c>
      <c r="CD16" s="11">
        <v>2282.3</v>
      </c>
      <c r="CE16" s="11">
        <v>789</v>
      </c>
      <c r="CF16" s="11">
        <v>962.7</v>
      </c>
      <c r="CG16" s="11">
        <v>807.9</v>
      </c>
      <c r="CH16" s="11">
        <v>1725.2</v>
      </c>
      <c r="CI16" s="11">
        <v>727.3</v>
      </c>
      <c r="CJ16" s="11">
        <v>861.5</v>
      </c>
      <c r="CK16" s="11">
        <v>901.3</v>
      </c>
      <c r="CL16" s="11">
        <v>1763.4</v>
      </c>
      <c r="CM16" s="11">
        <v>778.3</v>
      </c>
      <c r="CN16" s="11">
        <v>653</v>
      </c>
      <c r="CO16" s="11">
        <v>741.6</v>
      </c>
      <c r="CP16" s="11">
        <v>1950.7</v>
      </c>
      <c r="CQ16" s="11">
        <v>536.6</v>
      </c>
      <c r="CR16" s="11">
        <v>899.5</v>
      </c>
      <c r="CS16" s="11">
        <v>1262.8</v>
      </c>
      <c r="CT16" s="11">
        <v>1506</v>
      </c>
      <c r="CU16" s="11">
        <v>952.2</v>
      </c>
      <c r="CV16" s="11">
        <v>775.3</v>
      </c>
      <c r="CW16" s="11">
        <v>780.3</v>
      </c>
      <c r="CX16" s="11">
        <v>1335.1</v>
      </c>
      <c r="CY16" s="11">
        <v>492.7</v>
      </c>
      <c r="CZ16" s="11">
        <v>1040.2</v>
      </c>
      <c r="DA16" s="11">
        <v>683.8</v>
      </c>
      <c r="DB16" s="11">
        <v>1080.7</v>
      </c>
      <c r="DC16" s="11">
        <v>483.9</v>
      </c>
      <c r="DD16" s="11">
        <v>981.3</v>
      </c>
      <c r="DE16" s="11">
        <v>623.6</v>
      </c>
      <c r="DF16" s="11">
        <v>1132.7</v>
      </c>
      <c r="DG16" s="11">
        <v>394</v>
      </c>
      <c r="DH16" s="11">
        <v>915.8</v>
      </c>
      <c r="DI16" s="11">
        <v>584.8</v>
      </c>
      <c r="DJ16" s="11">
        <v>1082.9</v>
      </c>
      <c r="DK16" s="11">
        <v>219.6</v>
      </c>
      <c r="DL16" s="11">
        <v>1014.3</v>
      </c>
      <c r="DM16" s="11">
        <v>572.4</v>
      </c>
      <c r="DN16" s="11">
        <v>1116.4</v>
      </c>
      <c r="DO16" s="11">
        <v>227.2</v>
      </c>
      <c r="DP16" s="11">
        <v>1591</v>
      </c>
      <c r="DQ16" s="11">
        <v>687.3</v>
      </c>
      <c r="DR16" s="11">
        <v>1172.8</v>
      </c>
    </row>
    <row r="17" spans="1:122" ht="15">
      <c r="A17" s="10" t="s">
        <v>56</v>
      </c>
      <c r="B17" s="11">
        <v>969.5</v>
      </c>
      <c r="C17" s="11">
        <v>1182.1</v>
      </c>
      <c r="D17" s="11">
        <v>1179.4</v>
      </c>
      <c r="E17" s="11">
        <v>1219.1</v>
      </c>
      <c r="F17" s="11">
        <v>1223.6</v>
      </c>
      <c r="G17" s="11">
        <v>1414.6</v>
      </c>
      <c r="H17" s="11">
        <v>1412.2</v>
      </c>
      <c r="I17" s="11">
        <v>1459.6</v>
      </c>
      <c r="J17" s="11">
        <v>1464.6</v>
      </c>
      <c r="K17" s="11">
        <v>1514.8</v>
      </c>
      <c r="L17" s="11">
        <v>1508.9</v>
      </c>
      <c r="M17" s="11">
        <v>1514.2</v>
      </c>
      <c r="N17" s="11">
        <v>1522.2</v>
      </c>
      <c r="O17" s="11">
        <v>1546.2</v>
      </c>
      <c r="P17" s="11">
        <v>1540.2</v>
      </c>
      <c r="Q17" s="11">
        <v>1574.9</v>
      </c>
      <c r="R17" s="11">
        <v>1582.9</v>
      </c>
      <c r="S17" s="11">
        <v>1687.9</v>
      </c>
      <c r="T17" s="11">
        <v>1682.1</v>
      </c>
      <c r="U17" s="11">
        <v>1732.5</v>
      </c>
      <c r="V17" s="11">
        <v>1740.3</v>
      </c>
      <c r="W17" s="11">
        <v>1826.6</v>
      </c>
      <c r="X17" s="11">
        <v>1818.6</v>
      </c>
      <c r="Y17" s="11">
        <v>1857</v>
      </c>
      <c r="Z17" s="11">
        <v>1871.4</v>
      </c>
      <c r="AA17" s="11">
        <v>1895.1</v>
      </c>
      <c r="AB17" s="11">
        <v>1942.6</v>
      </c>
      <c r="AC17" s="11">
        <v>1952.8</v>
      </c>
      <c r="AD17" s="11">
        <v>1942.5</v>
      </c>
      <c r="AE17" s="11">
        <v>1999.2</v>
      </c>
      <c r="AF17" s="11">
        <v>2017.9</v>
      </c>
      <c r="AG17" s="11">
        <v>2077.8</v>
      </c>
      <c r="AH17" s="11">
        <v>2069.6</v>
      </c>
      <c r="AI17" s="11">
        <v>2166.6</v>
      </c>
      <c r="AJ17" s="11">
        <v>2176.7</v>
      </c>
      <c r="AK17" s="11">
        <v>2238.1</v>
      </c>
      <c r="AL17" s="11">
        <v>2231.5</v>
      </c>
      <c r="AM17" s="11">
        <v>2450.6</v>
      </c>
      <c r="AN17" s="11">
        <v>2424.2</v>
      </c>
      <c r="AO17" s="11">
        <v>2490.8</v>
      </c>
      <c r="AP17" s="11">
        <v>2489.8</v>
      </c>
      <c r="AQ17" s="11">
        <v>2828.2</v>
      </c>
      <c r="AR17" s="11">
        <v>2797.6</v>
      </c>
      <c r="AS17" s="11">
        <v>2877.8</v>
      </c>
      <c r="AT17" s="11">
        <v>2875.8</v>
      </c>
      <c r="AU17" s="11">
        <v>3054.7</v>
      </c>
      <c r="AV17" s="11">
        <v>3021.6</v>
      </c>
      <c r="AW17" s="11">
        <v>3072.9</v>
      </c>
      <c r="AX17" s="11">
        <v>3073.3</v>
      </c>
      <c r="AY17" s="11">
        <v>2912.1</v>
      </c>
      <c r="AZ17" s="11">
        <v>2876.8</v>
      </c>
      <c r="BA17" s="11">
        <v>2922.9</v>
      </c>
      <c r="BB17" s="11">
        <v>2920.9</v>
      </c>
      <c r="BC17" s="11">
        <v>2832.3</v>
      </c>
      <c r="BD17" s="11">
        <v>2817.3</v>
      </c>
      <c r="BE17" s="11">
        <v>2850.6</v>
      </c>
      <c r="BF17" s="11">
        <v>2858</v>
      </c>
      <c r="BG17" s="11">
        <v>2777.7</v>
      </c>
      <c r="BH17" s="11">
        <v>2742.3</v>
      </c>
      <c r="BI17" s="11">
        <v>2807.1</v>
      </c>
      <c r="BJ17" s="11">
        <v>2804</v>
      </c>
      <c r="BK17" s="11">
        <v>2834.3</v>
      </c>
      <c r="BL17" s="11">
        <v>2802</v>
      </c>
      <c r="BM17" s="11">
        <v>2877.6</v>
      </c>
      <c r="BN17" s="11">
        <v>2869.8</v>
      </c>
      <c r="BO17" s="11">
        <v>2865.7</v>
      </c>
      <c r="BP17" s="11">
        <v>2848.6</v>
      </c>
      <c r="BQ17" s="11">
        <v>2918.1</v>
      </c>
      <c r="BR17" s="11">
        <v>2921.7</v>
      </c>
      <c r="BS17" s="11">
        <v>2886.1</v>
      </c>
      <c r="BT17" s="11">
        <v>2866</v>
      </c>
      <c r="BU17" s="11">
        <v>2927.1</v>
      </c>
      <c r="BV17" s="11">
        <v>2925.8</v>
      </c>
      <c r="BW17" s="11">
        <v>2697.2</v>
      </c>
      <c r="BX17" s="11">
        <v>2689.9</v>
      </c>
      <c r="BY17" s="11">
        <v>2726.2</v>
      </c>
      <c r="BZ17" s="11">
        <v>2722.3</v>
      </c>
      <c r="CA17" s="11">
        <v>2629.9</v>
      </c>
      <c r="CB17" s="11">
        <v>2602.2</v>
      </c>
      <c r="CC17" s="11">
        <v>2665.5</v>
      </c>
      <c r="CD17" s="11">
        <v>2671.5</v>
      </c>
      <c r="CE17" s="11">
        <v>2464.6</v>
      </c>
      <c r="CF17" s="11">
        <v>2440.5</v>
      </c>
      <c r="CG17" s="11">
        <v>2529.7</v>
      </c>
      <c r="CH17" s="11">
        <v>2526.9</v>
      </c>
      <c r="CI17" s="11">
        <v>2363.1</v>
      </c>
      <c r="CJ17" s="11">
        <v>2353.8</v>
      </c>
      <c r="CK17" s="11">
        <v>2399.3</v>
      </c>
      <c r="CL17" s="11">
        <v>2397.9</v>
      </c>
      <c r="CM17" s="11">
        <v>2098.7</v>
      </c>
      <c r="CN17" s="11">
        <v>2076</v>
      </c>
      <c r="CO17" s="11">
        <v>2061.3</v>
      </c>
      <c r="CP17" s="11">
        <v>2059.2</v>
      </c>
      <c r="CQ17" s="11">
        <v>1836.6</v>
      </c>
      <c r="CR17" s="11">
        <v>1817.7</v>
      </c>
      <c r="CS17" s="11">
        <v>1890.4</v>
      </c>
      <c r="CT17" s="11">
        <v>1887.3</v>
      </c>
      <c r="CU17" s="11">
        <v>1698.6</v>
      </c>
      <c r="CV17" s="11">
        <v>1677</v>
      </c>
      <c r="CW17" s="11">
        <v>2164.9</v>
      </c>
      <c r="CX17" s="11">
        <v>2159.1</v>
      </c>
      <c r="CY17" s="11">
        <v>1936.2</v>
      </c>
      <c r="CZ17" s="11">
        <v>1918.6</v>
      </c>
      <c r="DA17" s="11">
        <v>2599.8</v>
      </c>
      <c r="DB17" s="11">
        <v>2604.8</v>
      </c>
      <c r="DC17" s="11">
        <v>2089.8</v>
      </c>
      <c r="DD17" s="11">
        <v>2097</v>
      </c>
      <c r="DE17" s="11">
        <v>2966.6</v>
      </c>
      <c r="DF17" s="11">
        <v>2973.9</v>
      </c>
      <c r="DG17" s="11">
        <v>2064.1</v>
      </c>
      <c r="DH17" s="11">
        <v>2069</v>
      </c>
      <c r="DI17" s="11">
        <v>3059.7</v>
      </c>
      <c r="DJ17" s="11">
        <v>3057.6</v>
      </c>
      <c r="DK17" s="11">
        <v>1764.1</v>
      </c>
      <c r="DL17" s="11">
        <v>1765.8</v>
      </c>
      <c r="DM17" s="11">
        <v>2449.5</v>
      </c>
      <c r="DN17" s="11">
        <v>2453.3</v>
      </c>
      <c r="DO17" s="11">
        <v>1563.5</v>
      </c>
      <c r="DP17" s="11">
        <v>1567.8</v>
      </c>
      <c r="DQ17" s="11">
        <v>2171.1</v>
      </c>
      <c r="DR17" s="11">
        <v>2197.4</v>
      </c>
    </row>
    <row r="18" spans="1:122" ht="15">
      <c r="A18" s="12" t="s">
        <v>10</v>
      </c>
      <c r="B18" s="11">
        <v>913.8</v>
      </c>
      <c r="C18" s="11">
        <v>1122.7</v>
      </c>
      <c r="D18" s="11">
        <v>1122.7</v>
      </c>
      <c r="E18" s="11">
        <v>1163.2</v>
      </c>
      <c r="F18" s="11">
        <v>1163.2</v>
      </c>
      <c r="G18" s="11">
        <v>1349.4</v>
      </c>
      <c r="H18" s="11">
        <v>1349.4</v>
      </c>
      <c r="I18" s="11">
        <v>1395.1</v>
      </c>
      <c r="J18" s="11">
        <v>1395.1</v>
      </c>
      <c r="K18" s="11">
        <v>1440.7</v>
      </c>
      <c r="L18" s="11">
        <v>1440.7</v>
      </c>
      <c r="M18" s="11">
        <v>1445.2</v>
      </c>
      <c r="N18" s="11">
        <v>1445.2</v>
      </c>
      <c r="O18" s="11">
        <v>1467.2</v>
      </c>
      <c r="P18" s="11">
        <v>1467.2</v>
      </c>
      <c r="Q18" s="11">
        <v>1501.5</v>
      </c>
      <c r="R18" s="11">
        <v>1501.5</v>
      </c>
      <c r="S18" s="11">
        <v>1601.8</v>
      </c>
      <c r="T18" s="11">
        <v>1601.8</v>
      </c>
      <c r="U18" s="11">
        <v>1651.2</v>
      </c>
      <c r="V18" s="11">
        <v>1651.2</v>
      </c>
      <c r="W18" s="11">
        <v>1733.1</v>
      </c>
      <c r="X18" s="11">
        <v>1733.1</v>
      </c>
      <c r="Y18" s="11">
        <v>1771.7</v>
      </c>
      <c r="Z18" s="11">
        <v>1771.7</v>
      </c>
      <c r="AA18" s="11">
        <v>1793.7</v>
      </c>
      <c r="AB18" s="11">
        <v>1793.7</v>
      </c>
      <c r="AC18" s="11">
        <v>1833.6</v>
      </c>
      <c r="AD18" s="11">
        <v>1833.6</v>
      </c>
      <c r="AE18" s="11">
        <v>1893.7</v>
      </c>
      <c r="AF18" s="11">
        <v>1893.7</v>
      </c>
      <c r="AG18" s="11">
        <v>1956.7</v>
      </c>
      <c r="AH18" s="11">
        <v>1956.7</v>
      </c>
      <c r="AI18" s="11">
        <v>2052.1</v>
      </c>
      <c r="AJ18" s="11">
        <v>2052.1</v>
      </c>
      <c r="AK18" s="11">
        <v>2117.2</v>
      </c>
      <c r="AL18" s="11">
        <v>2117.2</v>
      </c>
      <c r="AM18" s="11">
        <v>2310.8</v>
      </c>
      <c r="AN18" s="11">
        <v>2310.8</v>
      </c>
      <c r="AO18" s="11">
        <v>2364.6</v>
      </c>
      <c r="AP18" s="11">
        <v>2364.6</v>
      </c>
      <c r="AQ18" s="11">
        <v>2674.5</v>
      </c>
      <c r="AR18" s="11">
        <v>2674.5</v>
      </c>
      <c r="AS18" s="11">
        <v>2741</v>
      </c>
      <c r="AT18" s="11">
        <v>2741</v>
      </c>
      <c r="AU18" s="11">
        <v>2899.9</v>
      </c>
      <c r="AV18" s="11">
        <v>2899.9</v>
      </c>
      <c r="AW18" s="11">
        <v>2940.8</v>
      </c>
      <c r="AX18" s="11">
        <v>2940.8</v>
      </c>
      <c r="AY18" s="11">
        <v>2749.4</v>
      </c>
      <c r="AZ18" s="11">
        <v>2749.4</v>
      </c>
      <c r="BA18" s="11">
        <v>2785</v>
      </c>
      <c r="BB18" s="11">
        <v>2785</v>
      </c>
      <c r="BC18" s="11">
        <v>2675.4</v>
      </c>
      <c r="BD18" s="11">
        <v>2675.4</v>
      </c>
      <c r="BE18" s="11">
        <v>2700.3</v>
      </c>
      <c r="BF18" s="11">
        <v>2700.3</v>
      </c>
      <c r="BG18" s="11">
        <v>2606.5</v>
      </c>
      <c r="BH18" s="11">
        <v>2606.5</v>
      </c>
      <c r="BI18" s="11">
        <v>2660.1</v>
      </c>
      <c r="BJ18" s="11">
        <v>2660.1</v>
      </c>
      <c r="BK18" s="11">
        <v>2659.4</v>
      </c>
      <c r="BL18" s="11">
        <v>2659.4</v>
      </c>
      <c r="BM18" s="11">
        <v>2721.4</v>
      </c>
      <c r="BN18" s="11">
        <v>2721.4</v>
      </c>
      <c r="BO18" s="11">
        <v>2671.7</v>
      </c>
      <c r="BP18" s="11">
        <v>2671.7</v>
      </c>
      <c r="BQ18" s="11">
        <v>2731.3</v>
      </c>
      <c r="BR18" s="11">
        <v>2731.3</v>
      </c>
      <c r="BS18" s="11">
        <v>2686.5</v>
      </c>
      <c r="BT18" s="11">
        <v>2686.5</v>
      </c>
      <c r="BU18" s="11">
        <v>2738.1</v>
      </c>
      <c r="BV18" s="11">
        <v>2738.1</v>
      </c>
      <c r="BW18" s="11">
        <v>2518.4</v>
      </c>
      <c r="BX18" s="11">
        <v>2518.4</v>
      </c>
      <c r="BY18" s="11">
        <v>2553.1</v>
      </c>
      <c r="BZ18" s="11">
        <v>2553.1</v>
      </c>
      <c r="CA18" s="11">
        <v>2430.9</v>
      </c>
      <c r="CB18" s="11">
        <v>2430.9</v>
      </c>
      <c r="CC18" s="11">
        <v>2491.4</v>
      </c>
      <c r="CD18" s="11">
        <v>2491.4</v>
      </c>
      <c r="CE18" s="11">
        <v>2273.9</v>
      </c>
      <c r="CF18" s="11">
        <v>2273.9</v>
      </c>
      <c r="CG18" s="11">
        <v>2357.3</v>
      </c>
      <c r="CH18" s="11">
        <v>2357.3</v>
      </c>
      <c r="CI18" s="11">
        <v>2181.1</v>
      </c>
      <c r="CJ18" s="11">
        <v>2181.1</v>
      </c>
      <c r="CK18" s="11">
        <v>2228.7</v>
      </c>
      <c r="CL18" s="11">
        <v>2228.7</v>
      </c>
      <c r="CM18" s="11">
        <v>1913.5</v>
      </c>
      <c r="CN18" s="11">
        <v>1913.5</v>
      </c>
      <c r="CO18" s="11">
        <v>1890.2</v>
      </c>
      <c r="CP18" s="11">
        <v>1890.2</v>
      </c>
      <c r="CQ18" s="11">
        <v>1654.6</v>
      </c>
      <c r="CR18" s="11">
        <v>1654.6</v>
      </c>
      <c r="CS18" s="11">
        <v>1723.3</v>
      </c>
      <c r="CT18" s="11">
        <v>1723.3</v>
      </c>
      <c r="CU18" s="11">
        <v>1519.4</v>
      </c>
      <c r="CV18" s="11">
        <v>1519.4</v>
      </c>
      <c r="CW18" s="11">
        <v>2000.5</v>
      </c>
      <c r="CX18" s="11">
        <v>2000.5</v>
      </c>
      <c r="CY18" s="11">
        <v>1758.5</v>
      </c>
      <c r="CZ18" s="11">
        <v>1758.5</v>
      </c>
      <c r="DA18" s="11">
        <v>2439.6</v>
      </c>
      <c r="DB18" s="11">
        <v>2439.6</v>
      </c>
      <c r="DC18" s="11">
        <v>1924.6</v>
      </c>
      <c r="DD18" s="11">
        <v>1924.6</v>
      </c>
      <c r="DE18" s="11">
        <v>2806.4</v>
      </c>
      <c r="DF18" s="11">
        <v>2806.4</v>
      </c>
      <c r="DG18" s="11">
        <v>1893</v>
      </c>
      <c r="DH18" s="11">
        <v>1893</v>
      </c>
      <c r="DI18" s="11">
        <v>2888.7</v>
      </c>
      <c r="DJ18" s="11">
        <v>2888.7</v>
      </c>
      <c r="DK18" s="11">
        <v>1592.3</v>
      </c>
      <c r="DL18" s="11">
        <v>1592.3</v>
      </c>
      <c r="DM18" s="11">
        <v>2274.2</v>
      </c>
      <c r="DN18" s="11">
        <v>2274.2</v>
      </c>
      <c r="DO18" s="11">
        <v>1384.5</v>
      </c>
      <c r="DP18" s="11">
        <v>1384.5</v>
      </c>
      <c r="DQ18" s="11">
        <v>1997.8</v>
      </c>
      <c r="DR18" s="11">
        <v>1997.8</v>
      </c>
    </row>
    <row r="19" spans="1:122" ht="15">
      <c r="A19" s="12" t="s">
        <v>11</v>
      </c>
      <c r="B19" s="11">
        <v>47.7</v>
      </c>
      <c r="C19" s="11">
        <v>47</v>
      </c>
      <c r="D19" s="11">
        <v>47.1</v>
      </c>
      <c r="E19" s="11">
        <v>47.1</v>
      </c>
      <c r="F19" s="11">
        <v>51.4</v>
      </c>
      <c r="G19" s="11">
        <v>52.9</v>
      </c>
      <c r="H19" s="11">
        <v>53.6</v>
      </c>
      <c r="I19" s="11">
        <v>53.7</v>
      </c>
      <c r="J19" s="11">
        <v>59.5</v>
      </c>
      <c r="K19" s="11">
        <v>59.5</v>
      </c>
      <c r="L19" s="11">
        <v>59.6</v>
      </c>
      <c r="M19" s="11">
        <v>59.6</v>
      </c>
      <c r="N19" s="11">
        <v>67.9</v>
      </c>
      <c r="O19" s="11">
        <v>64.6</v>
      </c>
      <c r="P19" s="11">
        <v>64.7</v>
      </c>
      <c r="Q19" s="11">
        <v>64.7</v>
      </c>
      <c r="R19" s="11">
        <v>72.8</v>
      </c>
      <c r="S19" s="11">
        <v>70.9</v>
      </c>
      <c r="T19" s="11">
        <v>71</v>
      </c>
      <c r="U19" s="11">
        <v>71</v>
      </c>
      <c r="V19" s="11">
        <v>79.6</v>
      </c>
      <c r="W19" s="11">
        <v>75.6</v>
      </c>
      <c r="X19" s="11">
        <v>75.8</v>
      </c>
      <c r="Y19" s="11">
        <v>75.7</v>
      </c>
      <c r="Z19" s="11">
        <v>89.4</v>
      </c>
      <c r="AA19" s="11">
        <v>80.4</v>
      </c>
      <c r="AB19" s="11">
        <v>136.5</v>
      </c>
      <c r="AC19" s="11">
        <v>106.5</v>
      </c>
      <c r="AD19" s="11">
        <v>96</v>
      </c>
      <c r="AE19" s="11">
        <v>84.8</v>
      </c>
      <c r="AF19" s="11">
        <v>110.9</v>
      </c>
      <c r="AG19" s="11">
        <v>106.8</v>
      </c>
      <c r="AH19" s="11">
        <v>99.4</v>
      </c>
      <c r="AI19" s="11">
        <v>91.1</v>
      </c>
      <c r="AJ19" s="11">
        <v>111.4</v>
      </c>
      <c r="AK19" s="11">
        <v>107.4</v>
      </c>
      <c r="AL19" s="11">
        <v>100.9</v>
      </c>
      <c r="AM19" s="11">
        <v>115.3</v>
      </c>
      <c r="AN19" s="11">
        <v>97.9</v>
      </c>
      <c r="AO19" s="11">
        <v>110.3</v>
      </c>
      <c r="AP19" s="11">
        <v>109.4</v>
      </c>
      <c r="AQ19" s="11">
        <v>125.9</v>
      </c>
      <c r="AR19" s="11">
        <v>103.9</v>
      </c>
      <c r="AS19" s="11">
        <v>116</v>
      </c>
      <c r="AT19" s="11">
        <v>114.8</v>
      </c>
      <c r="AU19" s="11">
        <v>123</v>
      </c>
      <c r="AV19" s="11">
        <v>106</v>
      </c>
      <c r="AW19" s="11">
        <v>118</v>
      </c>
      <c r="AX19" s="11">
        <v>117.9</v>
      </c>
      <c r="AY19" s="11">
        <v>128.7</v>
      </c>
      <c r="AZ19" s="11">
        <v>112.5</v>
      </c>
      <c r="BA19" s="11">
        <v>125.4</v>
      </c>
      <c r="BB19" s="11">
        <v>123</v>
      </c>
      <c r="BC19" s="11">
        <v>138.7</v>
      </c>
      <c r="BD19" s="11">
        <v>122</v>
      </c>
      <c r="BE19" s="11">
        <v>134</v>
      </c>
      <c r="BF19" s="11">
        <v>133.3</v>
      </c>
      <c r="BG19" s="11">
        <v>138.3</v>
      </c>
      <c r="BH19" s="11">
        <v>121.8</v>
      </c>
      <c r="BI19" s="11">
        <v>133.6</v>
      </c>
      <c r="BJ19" s="11">
        <v>130.2</v>
      </c>
      <c r="BK19" s="11">
        <v>143.1</v>
      </c>
      <c r="BL19" s="11">
        <v>126.5</v>
      </c>
      <c r="BM19" s="11">
        <v>140.7</v>
      </c>
      <c r="BN19" s="11">
        <v>133.7</v>
      </c>
      <c r="BO19" s="11">
        <v>180.4</v>
      </c>
      <c r="BP19" s="11">
        <v>166.2</v>
      </c>
      <c r="BQ19" s="11">
        <v>179.1</v>
      </c>
      <c r="BR19" s="11">
        <v>174.7</v>
      </c>
      <c r="BS19" s="11">
        <v>180.8</v>
      </c>
      <c r="BT19" s="11">
        <v>167.4</v>
      </c>
      <c r="BU19" s="11">
        <v>180.9</v>
      </c>
      <c r="BV19" s="11">
        <v>177.8</v>
      </c>
      <c r="BW19" s="11">
        <v>165.6</v>
      </c>
      <c r="BX19" s="11">
        <v>152.3</v>
      </c>
      <c r="BY19" s="11">
        <v>165.9</v>
      </c>
      <c r="BZ19" s="11">
        <v>161.4</v>
      </c>
      <c r="CA19" s="11">
        <v>188.6</v>
      </c>
      <c r="CB19" s="11">
        <v>157.3</v>
      </c>
      <c r="CC19" s="11">
        <v>168.2</v>
      </c>
      <c r="CD19" s="11">
        <v>165.6</v>
      </c>
      <c r="CE19" s="11">
        <v>167.2</v>
      </c>
      <c r="CF19" s="11">
        <v>158.8</v>
      </c>
      <c r="CG19" s="11">
        <v>167.2</v>
      </c>
      <c r="CH19" s="11">
        <v>162.9</v>
      </c>
      <c r="CI19" s="11">
        <v>165.2</v>
      </c>
      <c r="CJ19" s="11">
        <v>159</v>
      </c>
      <c r="CK19" s="11">
        <v>165.2</v>
      </c>
      <c r="CL19" s="11">
        <v>162.5</v>
      </c>
      <c r="CM19" s="11">
        <v>164.2</v>
      </c>
      <c r="CN19" s="11">
        <v>158.2</v>
      </c>
      <c r="CO19" s="11">
        <v>164.3</v>
      </c>
      <c r="CP19" s="11">
        <v>161.9</v>
      </c>
      <c r="CQ19" s="11">
        <v>163.4</v>
      </c>
      <c r="CR19" s="11">
        <v>157</v>
      </c>
      <c r="CS19" s="11">
        <v>163.3</v>
      </c>
      <c r="CT19" s="11">
        <v>156.7</v>
      </c>
      <c r="CU19" s="11">
        <v>160.5</v>
      </c>
      <c r="CV19" s="11">
        <v>154.5</v>
      </c>
      <c r="CW19" s="11">
        <v>160.1</v>
      </c>
      <c r="CX19" s="11">
        <v>154.4</v>
      </c>
      <c r="CY19" s="11">
        <v>161</v>
      </c>
      <c r="CZ19" s="11">
        <v>157.8</v>
      </c>
      <c r="DA19" s="11">
        <v>157.7</v>
      </c>
      <c r="DB19" s="11">
        <v>157.7</v>
      </c>
      <c r="DC19" s="11">
        <v>158.1</v>
      </c>
      <c r="DD19" s="11">
        <v>160</v>
      </c>
      <c r="DE19" s="11">
        <v>158.2</v>
      </c>
      <c r="DF19" s="11">
        <v>158.2</v>
      </c>
      <c r="DG19" s="11">
        <v>163.5</v>
      </c>
      <c r="DH19" s="11">
        <v>165.5</v>
      </c>
      <c r="DI19" s="11">
        <v>162.7</v>
      </c>
      <c r="DJ19" s="11">
        <v>162.7</v>
      </c>
      <c r="DK19" s="11">
        <v>164.2</v>
      </c>
      <c r="DL19" s="11">
        <v>162.9</v>
      </c>
      <c r="DM19" s="11">
        <v>166.7</v>
      </c>
      <c r="DN19" s="11">
        <v>171.4</v>
      </c>
      <c r="DO19" s="11">
        <v>169.6</v>
      </c>
      <c r="DP19" s="11">
        <v>165</v>
      </c>
      <c r="DQ19" s="11">
        <v>167</v>
      </c>
      <c r="DR19" s="11">
        <v>192.4</v>
      </c>
    </row>
    <row r="20" spans="1:122" ht="15">
      <c r="A20" s="12" t="s">
        <v>12</v>
      </c>
      <c r="B20" s="11">
        <v>0.9</v>
      </c>
      <c r="C20" s="11">
        <v>1</v>
      </c>
      <c r="D20" s="11">
        <v>1</v>
      </c>
      <c r="E20" s="11">
        <v>1</v>
      </c>
      <c r="F20" s="11">
        <v>1</v>
      </c>
      <c r="G20" s="11">
        <v>1</v>
      </c>
      <c r="H20" s="11">
        <v>1</v>
      </c>
      <c r="I20" s="11">
        <v>1</v>
      </c>
      <c r="J20" s="11">
        <v>1</v>
      </c>
      <c r="K20" s="11">
        <v>1.1</v>
      </c>
      <c r="L20" s="11">
        <v>1.1</v>
      </c>
      <c r="M20" s="11">
        <v>1.1</v>
      </c>
      <c r="N20" s="11">
        <v>1.1</v>
      </c>
      <c r="O20" s="11">
        <v>1</v>
      </c>
      <c r="P20" s="11">
        <v>1</v>
      </c>
      <c r="Q20" s="11">
        <v>1</v>
      </c>
      <c r="R20" s="11">
        <v>1</v>
      </c>
      <c r="S20" s="11">
        <v>1</v>
      </c>
      <c r="T20" s="11">
        <v>1</v>
      </c>
      <c r="U20" s="11">
        <v>1</v>
      </c>
      <c r="V20" s="11">
        <v>1</v>
      </c>
      <c r="W20" s="11">
        <v>1</v>
      </c>
      <c r="X20" s="11">
        <v>1.2</v>
      </c>
      <c r="Y20" s="11">
        <v>1</v>
      </c>
      <c r="Z20" s="11">
        <v>1</v>
      </c>
      <c r="AA20" s="11">
        <v>0.9</v>
      </c>
      <c r="AB20" s="11">
        <v>57</v>
      </c>
      <c r="AC20" s="11">
        <v>27</v>
      </c>
      <c r="AD20" s="11">
        <v>1</v>
      </c>
      <c r="AE20" s="11">
        <v>1</v>
      </c>
      <c r="AF20" s="11">
        <v>26.1</v>
      </c>
      <c r="AG20" s="11">
        <v>22.1</v>
      </c>
      <c r="AH20" s="11">
        <v>1</v>
      </c>
      <c r="AI20" s="11">
        <v>0.9</v>
      </c>
      <c r="AJ20" s="11">
        <v>21.2</v>
      </c>
      <c r="AK20" s="11">
        <v>17.2</v>
      </c>
      <c r="AL20" s="11">
        <v>0.9</v>
      </c>
      <c r="AM20" s="11">
        <v>17.5</v>
      </c>
      <c r="AN20" s="11">
        <v>0</v>
      </c>
      <c r="AO20" s="11">
        <v>12.5</v>
      </c>
      <c r="AP20" s="11">
        <v>0</v>
      </c>
      <c r="AQ20" s="11">
        <v>22.5</v>
      </c>
      <c r="AR20" s="11">
        <v>0.4</v>
      </c>
      <c r="AS20" s="11">
        <v>12.5</v>
      </c>
      <c r="AT20" s="11">
        <v>0</v>
      </c>
      <c r="AU20" s="11">
        <v>17.6</v>
      </c>
      <c r="AV20" s="11">
        <v>0.4</v>
      </c>
      <c r="AW20" s="11">
        <v>12.6</v>
      </c>
      <c r="AX20" s="11">
        <v>0.1</v>
      </c>
      <c r="AY20" s="11">
        <v>17.5</v>
      </c>
      <c r="AZ20" s="11">
        <v>0.4</v>
      </c>
      <c r="BA20" s="11">
        <v>12.8</v>
      </c>
      <c r="BB20" s="11">
        <v>0.1</v>
      </c>
      <c r="BC20" s="11">
        <v>17.6</v>
      </c>
      <c r="BD20" s="11">
        <v>0.7</v>
      </c>
      <c r="BE20" s="11">
        <v>12.7</v>
      </c>
      <c r="BF20" s="11">
        <v>0</v>
      </c>
      <c r="BG20" s="11">
        <v>17.5</v>
      </c>
      <c r="BH20" s="11">
        <v>0.8</v>
      </c>
      <c r="BI20" s="11">
        <v>12.7</v>
      </c>
      <c r="BJ20" s="11">
        <v>0.1</v>
      </c>
      <c r="BK20" s="11">
        <v>17.2</v>
      </c>
      <c r="BL20" s="11">
        <v>0.4</v>
      </c>
      <c r="BM20" s="11">
        <v>14.5</v>
      </c>
      <c r="BN20" s="11">
        <v>0.1</v>
      </c>
      <c r="BO20" s="11">
        <v>15.2</v>
      </c>
      <c r="BP20" s="11">
        <v>0.6</v>
      </c>
      <c r="BQ20" s="11">
        <v>13.8</v>
      </c>
      <c r="BR20" s="11">
        <v>0</v>
      </c>
      <c r="BS20" s="11">
        <v>14.1</v>
      </c>
      <c r="BT20" s="11">
        <v>0.5</v>
      </c>
      <c r="BU20" s="11">
        <v>14</v>
      </c>
      <c r="BV20" s="11">
        <v>0.1</v>
      </c>
      <c r="BW20" s="11">
        <v>14</v>
      </c>
      <c r="BX20" s="11">
        <v>0.4</v>
      </c>
      <c r="BY20" s="11">
        <v>14</v>
      </c>
      <c r="BZ20" s="11">
        <v>0.1</v>
      </c>
      <c r="CA20" s="11">
        <v>33</v>
      </c>
      <c r="CB20" s="11">
        <v>1.4</v>
      </c>
      <c r="CC20" s="11">
        <v>12.4</v>
      </c>
      <c r="CD20" s="11">
        <v>1.1</v>
      </c>
      <c r="CE20" s="11">
        <v>10.1</v>
      </c>
      <c r="CF20" s="11">
        <v>1.3</v>
      </c>
      <c r="CG20" s="11">
        <v>9.8</v>
      </c>
      <c r="CH20" s="11">
        <v>0.9</v>
      </c>
      <c r="CI20" s="11">
        <v>7.5</v>
      </c>
      <c r="CJ20" s="11">
        <v>1.1</v>
      </c>
      <c r="CK20" s="11">
        <v>7.3</v>
      </c>
      <c r="CL20" s="11">
        <v>0.7</v>
      </c>
      <c r="CM20" s="11">
        <v>7.3</v>
      </c>
      <c r="CN20" s="11">
        <v>1.1</v>
      </c>
      <c r="CO20" s="11">
        <v>7.3</v>
      </c>
      <c r="CP20" s="11">
        <v>0.7</v>
      </c>
      <c r="CQ20" s="11">
        <v>7.6</v>
      </c>
      <c r="CR20" s="11">
        <v>0.9</v>
      </c>
      <c r="CS20" s="11">
        <v>7.2</v>
      </c>
      <c r="CT20" s="11">
        <v>0.5</v>
      </c>
      <c r="CU20" s="11">
        <v>6.4</v>
      </c>
      <c r="CV20" s="11">
        <v>0.2</v>
      </c>
      <c r="CW20" s="11">
        <v>5.8</v>
      </c>
      <c r="CX20" s="11">
        <v>0.1</v>
      </c>
      <c r="CY20" s="11">
        <v>6.3</v>
      </c>
      <c r="CZ20" s="11">
        <v>3</v>
      </c>
      <c r="DA20" s="11">
        <v>2.9</v>
      </c>
      <c r="DB20" s="11">
        <v>2.9</v>
      </c>
      <c r="DC20" s="11">
        <v>3.6</v>
      </c>
      <c r="DD20" s="11">
        <v>5.4</v>
      </c>
      <c r="DE20" s="11">
        <v>3.6</v>
      </c>
      <c r="DF20" s="11">
        <v>3.6</v>
      </c>
      <c r="DG20" s="11">
        <v>7.2</v>
      </c>
      <c r="DH20" s="11">
        <v>9.7</v>
      </c>
      <c r="DI20" s="11">
        <v>6.9</v>
      </c>
      <c r="DJ20" s="11">
        <v>6.9</v>
      </c>
      <c r="DK20" s="11">
        <v>6.7</v>
      </c>
      <c r="DL20" s="11">
        <v>5.3</v>
      </c>
      <c r="DM20" s="11">
        <v>9.1</v>
      </c>
      <c r="DN20" s="11">
        <v>13.8</v>
      </c>
      <c r="DO20" s="11">
        <v>13.3</v>
      </c>
      <c r="DP20" s="11">
        <v>8.5</v>
      </c>
      <c r="DQ20" s="11">
        <v>10.7</v>
      </c>
      <c r="DR20" s="11">
        <v>36</v>
      </c>
    </row>
    <row r="21" spans="1:122" ht="15">
      <c r="A21" s="12" t="s">
        <v>13</v>
      </c>
      <c r="B21" s="11">
        <v>46.9</v>
      </c>
      <c r="C21" s="11">
        <v>46</v>
      </c>
      <c r="D21" s="11">
        <v>46.1</v>
      </c>
      <c r="E21" s="11">
        <v>46.1</v>
      </c>
      <c r="F21" s="11">
        <v>50.4</v>
      </c>
      <c r="G21" s="11">
        <v>51.9</v>
      </c>
      <c r="H21" s="11">
        <v>52.6</v>
      </c>
      <c r="I21" s="11">
        <v>52.7</v>
      </c>
      <c r="J21" s="11">
        <v>58.5</v>
      </c>
      <c r="K21" s="11">
        <v>58.5</v>
      </c>
      <c r="L21" s="11">
        <v>58.5</v>
      </c>
      <c r="M21" s="11">
        <v>58.5</v>
      </c>
      <c r="N21" s="11">
        <v>66.9</v>
      </c>
      <c r="O21" s="11">
        <v>63.6</v>
      </c>
      <c r="P21" s="11">
        <v>63.7</v>
      </c>
      <c r="Q21" s="11">
        <v>63.7</v>
      </c>
      <c r="R21" s="11">
        <v>71.8</v>
      </c>
      <c r="S21" s="11">
        <v>70</v>
      </c>
      <c r="T21" s="11">
        <v>70</v>
      </c>
      <c r="U21" s="11">
        <v>70</v>
      </c>
      <c r="V21" s="11">
        <v>78.6</v>
      </c>
      <c r="W21" s="11">
        <v>74.6</v>
      </c>
      <c r="X21" s="11">
        <v>74.6</v>
      </c>
      <c r="Y21" s="11">
        <v>74.7</v>
      </c>
      <c r="Z21" s="11">
        <v>88.4</v>
      </c>
      <c r="AA21" s="11">
        <v>79.4</v>
      </c>
      <c r="AB21" s="11">
        <v>79.5</v>
      </c>
      <c r="AC21" s="11">
        <v>79.5</v>
      </c>
      <c r="AD21" s="11">
        <v>95</v>
      </c>
      <c r="AE21" s="11">
        <v>83.8</v>
      </c>
      <c r="AF21" s="11">
        <v>84.8</v>
      </c>
      <c r="AG21" s="11">
        <v>84.6</v>
      </c>
      <c r="AH21" s="11">
        <v>98.5</v>
      </c>
      <c r="AI21" s="11">
        <v>90.2</v>
      </c>
      <c r="AJ21" s="11">
        <v>90.2</v>
      </c>
      <c r="AK21" s="11">
        <v>90.2</v>
      </c>
      <c r="AL21" s="11">
        <v>100</v>
      </c>
      <c r="AM21" s="11">
        <v>97.8</v>
      </c>
      <c r="AN21" s="11">
        <v>97.9</v>
      </c>
      <c r="AO21" s="11">
        <v>97.8</v>
      </c>
      <c r="AP21" s="11">
        <v>109.4</v>
      </c>
      <c r="AQ21" s="11">
        <v>103.3</v>
      </c>
      <c r="AR21" s="11">
        <v>103.5</v>
      </c>
      <c r="AS21" s="11">
        <v>103.5</v>
      </c>
      <c r="AT21" s="11">
        <v>114.7</v>
      </c>
      <c r="AU21" s="11">
        <v>105.5</v>
      </c>
      <c r="AV21" s="11">
        <v>105.6</v>
      </c>
      <c r="AW21" s="11">
        <v>105.4</v>
      </c>
      <c r="AX21" s="11">
        <v>117.8</v>
      </c>
      <c r="AY21" s="11">
        <v>111.2</v>
      </c>
      <c r="AZ21" s="11">
        <v>112.1</v>
      </c>
      <c r="BA21" s="11">
        <v>112.6</v>
      </c>
      <c r="BB21" s="11">
        <v>122.9</v>
      </c>
      <c r="BC21" s="11">
        <v>121.1</v>
      </c>
      <c r="BD21" s="11">
        <v>121.3</v>
      </c>
      <c r="BE21" s="11">
        <v>121.3</v>
      </c>
      <c r="BF21" s="11">
        <v>133.2</v>
      </c>
      <c r="BG21" s="11">
        <v>120.7</v>
      </c>
      <c r="BH21" s="11">
        <v>121</v>
      </c>
      <c r="BI21" s="11">
        <v>120.9</v>
      </c>
      <c r="BJ21" s="11">
        <v>130.1</v>
      </c>
      <c r="BK21" s="11">
        <v>125.9</v>
      </c>
      <c r="BL21" s="11">
        <v>126.1</v>
      </c>
      <c r="BM21" s="11">
        <v>126.1</v>
      </c>
      <c r="BN21" s="11">
        <v>133.6</v>
      </c>
      <c r="BO21" s="11">
        <v>165.2</v>
      </c>
      <c r="BP21" s="11">
        <v>165.6</v>
      </c>
      <c r="BQ21" s="11">
        <v>165.3</v>
      </c>
      <c r="BR21" s="11">
        <v>174.7</v>
      </c>
      <c r="BS21" s="11">
        <v>166.7</v>
      </c>
      <c r="BT21" s="11">
        <v>166.9</v>
      </c>
      <c r="BU21" s="11">
        <v>166.9</v>
      </c>
      <c r="BV21" s="11">
        <v>177.7</v>
      </c>
      <c r="BW21" s="11">
        <v>151.6</v>
      </c>
      <c r="BX21" s="11">
        <v>151.9</v>
      </c>
      <c r="BY21" s="11">
        <v>151.9</v>
      </c>
      <c r="BZ21" s="11">
        <v>161.3</v>
      </c>
      <c r="CA21" s="11">
        <v>155.6</v>
      </c>
      <c r="CB21" s="11">
        <v>155.9</v>
      </c>
      <c r="CC21" s="11">
        <v>155.9</v>
      </c>
      <c r="CD21" s="11">
        <v>164.5</v>
      </c>
      <c r="CE21" s="11">
        <v>157.1</v>
      </c>
      <c r="CF21" s="11">
        <v>157.5</v>
      </c>
      <c r="CG21" s="11">
        <v>157.4</v>
      </c>
      <c r="CH21" s="11">
        <v>162.1</v>
      </c>
      <c r="CI21" s="11">
        <v>157.7</v>
      </c>
      <c r="CJ21" s="11">
        <v>157.9</v>
      </c>
      <c r="CK21" s="11">
        <v>157.9</v>
      </c>
      <c r="CL21" s="11">
        <v>161.7</v>
      </c>
      <c r="CM21" s="11">
        <v>156.9</v>
      </c>
      <c r="CN21" s="11">
        <v>157.1</v>
      </c>
      <c r="CO21" s="11">
        <v>157.1</v>
      </c>
      <c r="CP21" s="11">
        <v>161.3</v>
      </c>
      <c r="CQ21" s="11">
        <v>155.9</v>
      </c>
      <c r="CR21" s="11">
        <v>156.1</v>
      </c>
      <c r="CS21" s="11">
        <v>156</v>
      </c>
      <c r="CT21" s="11">
        <v>156.1</v>
      </c>
      <c r="CU21" s="11">
        <v>154.1</v>
      </c>
      <c r="CV21" s="11">
        <v>154.3</v>
      </c>
      <c r="CW21" s="11">
        <v>154.3</v>
      </c>
      <c r="CX21" s="11">
        <v>154.3</v>
      </c>
      <c r="CY21" s="11">
        <v>154.6</v>
      </c>
      <c r="CZ21" s="11">
        <v>154.8</v>
      </c>
      <c r="DA21" s="11">
        <v>154.7</v>
      </c>
      <c r="DB21" s="11">
        <v>154.8</v>
      </c>
      <c r="DC21" s="11">
        <v>154.5</v>
      </c>
      <c r="DD21" s="11">
        <v>154.6</v>
      </c>
      <c r="DE21" s="11">
        <v>154.6</v>
      </c>
      <c r="DF21" s="11">
        <v>154.6</v>
      </c>
      <c r="DG21" s="11">
        <v>156.3</v>
      </c>
      <c r="DH21" s="11">
        <v>155.8</v>
      </c>
      <c r="DI21" s="11">
        <v>155.8</v>
      </c>
      <c r="DJ21" s="11">
        <v>155.8</v>
      </c>
      <c r="DK21" s="11">
        <v>157.5</v>
      </c>
      <c r="DL21" s="11">
        <v>157.6</v>
      </c>
      <c r="DM21" s="11">
        <v>157.6</v>
      </c>
      <c r="DN21" s="11">
        <v>157.6</v>
      </c>
      <c r="DO21" s="11">
        <v>156.3</v>
      </c>
      <c r="DP21" s="11">
        <v>156.4</v>
      </c>
      <c r="DQ21" s="11">
        <v>156.3</v>
      </c>
      <c r="DR21" s="11">
        <v>156.4</v>
      </c>
    </row>
    <row r="22" spans="1:122" ht="15">
      <c r="A22" s="12" t="s">
        <v>14</v>
      </c>
      <c r="B22" s="11">
        <v>0.1</v>
      </c>
      <c r="C22" s="11">
        <v>0.1</v>
      </c>
      <c r="D22" s="11">
        <v>0.1</v>
      </c>
      <c r="E22" s="11">
        <v>0.1</v>
      </c>
      <c r="F22" s="11">
        <v>0.1</v>
      </c>
      <c r="G22" s="11">
        <v>0.1</v>
      </c>
      <c r="H22" s="11">
        <v>0.1</v>
      </c>
      <c r="I22" s="11">
        <v>0.1</v>
      </c>
      <c r="J22" s="11">
        <v>0.1</v>
      </c>
      <c r="K22" s="11">
        <v>0.1</v>
      </c>
      <c r="L22" s="11">
        <v>0.1</v>
      </c>
      <c r="M22" s="11">
        <v>0.1</v>
      </c>
      <c r="N22" s="11">
        <v>0.1</v>
      </c>
      <c r="O22" s="11">
        <v>0.1</v>
      </c>
      <c r="P22" s="11">
        <v>0.1</v>
      </c>
      <c r="Q22" s="11">
        <v>0.1</v>
      </c>
      <c r="R22" s="11">
        <v>0.1</v>
      </c>
      <c r="S22" s="11">
        <v>0.1</v>
      </c>
      <c r="T22" s="11">
        <v>0.1</v>
      </c>
      <c r="U22" s="11">
        <v>0.1</v>
      </c>
      <c r="V22" s="11">
        <v>0.1</v>
      </c>
      <c r="W22" s="11">
        <v>0.1</v>
      </c>
      <c r="X22" s="11">
        <v>0.1</v>
      </c>
      <c r="Y22" s="11">
        <v>0.1</v>
      </c>
      <c r="Z22" s="11">
        <v>0.1</v>
      </c>
      <c r="AA22" s="11">
        <v>0.1</v>
      </c>
      <c r="AB22" s="11">
        <v>0.1</v>
      </c>
      <c r="AC22" s="11">
        <v>0.1</v>
      </c>
      <c r="AD22" s="11">
        <v>0.1</v>
      </c>
      <c r="AE22" s="11">
        <v>0.1</v>
      </c>
      <c r="AF22" s="11">
        <v>0.1</v>
      </c>
      <c r="AG22" s="11">
        <v>0.1</v>
      </c>
      <c r="AH22" s="11">
        <v>0.1</v>
      </c>
      <c r="AI22" s="11">
        <v>0.1</v>
      </c>
      <c r="AJ22" s="11">
        <v>0.1</v>
      </c>
      <c r="AK22" s="11">
        <v>0.1</v>
      </c>
      <c r="AL22" s="11">
        <v>0.1</v>
      </c>
      <c r="AM22" s="11">
        <v>0.1</v>
      </c>
      <c r="AN22" s="11">
        <v>0.1</v>
      </c>
      <c r="AO22" s="11">
        <v>0.1</v>
      </c>
      <c r="AP22" s="11">
        <v>0.1</v>
      </c>
      <c r="AQ22" s="11">
        <v>0.1</v>
      </c>
      <c r="AR22" s="11">
        <v>0.1</v>
      </c>
      <c r="AS22" s="11">
        <v>0.1</v>
      </c>
      <c r="AT22" s="11">
        <v>0.1</v>
      </c>
      <c r="AU22" s="11">
        <v>0.1</v>
      </c>
      <c r="AV22" s="11">
        <v>0.1</v>
      </c>
      <c r="AW22" s="11">
        <v>0.1</v>
      </c>
      <c r="AX22" s="11">
        <v>0.1</v>
      </c>
      <c r="AY22" s="11">
        <v>0.1</v>
      </c>
      <c r="AZ22" s="11">
        <v>0.1</v>
      </c>
      <c r="BA22" s="11">
        <v>0.1</v>
      </c>
      <c r="BB22" s="11">
        <v>0.1</v>
      </c>
      <c r="BC22" s="11">
        <v>0.1</v>
      </c>
      <c r="BD22" s="11">
        <v>0.1</v>
      </c>
      <c r="BE22" s="11">
        <v>0.1</v>
      </c>
      <c r="BF22" s="11">
        <v>0.1</v>
      </c>
      <c r="BG22" s="11">
        <v>0.1</v>
      </c>
      <c r="BH22" s="11">
        <v>0.1</v>
      </c>
      <c r="BI22" s="11">
        <v>0.1</v>
      </c>
      <c r="BJ22" s="11">
        <v>0.1</v>
      </c>
      <c r="BK22" s="11">
        <v>0.1</v>
      </c>
      <c r="BL22" s="11">
        <v>0.1</v>
      </c>
      <c r="BM22" s="11">
        <v>0.1</v>
      </c>
      <c r="BN22" s="11">
        <v>0.1</v>
      </c>
      <c r="BO22" s="11">
        <v>0.1</v>
      </c>
      <c r="BP22" s="11">
        <v>0.1</v>
      </c>
      <c r="BQ22" s="11">
        <v>0.1</v>
      </c>
      <c r="BR22" s="11">
        <v>0.1</v>
      </c>
      <c r="BS22" s="11">
        <v>0.1</v>
      </c>
      <c r="BT22" s="11">
        <v>0.1</v>
      </c>
      <c r="BU22" s="11">
        <v>0.1</v>
      </c>
      <c r="BV22" s="11">
        <v>0.1</v>
      </c>
      <c r="BW22" s="11">
        <v>0.1</v>
      </c>
      <c r="BX22" s="11">
        <v>0.1</v>
      </c>
      <c r="BY22" s="11">
        <v>0.1</v>
      </c>
      <c r="BZ22" s="11">
        <v>0.1</v>
      </c>
      <c r="CA22" s="11">
        <v>0.1</v>
      </c>
      <c r="CB22" s="11">
        <v>0.1</v>
      </c>
      <c r="CC22" s="11">
        <v>0.1</v>
      </c>
      <c r="CD22" s="11">
        <v>0.1</v>
      </c>
      <c r="CE22" s="11">
        <v>0.1</v>
      </c>
      <c r="CF22" s="11">
        <v>0.1</v>
      </c>
      <c r="CG22" s="11">
        <v>0.1</v>
      </c>
      <c r="CH22" s="11">
        <v>0.1</v>
      </c>
      <c r="CI22" s="11">
        <v>0.1</v>
      </c>
      <c r="CJ22" s="11">
        <v>0.1</v>
      </c>
      <c r="CK22" s="11">
        <v>0.1</v>
      </c>
      <c r="CL22" s="11">
        <v>0.1</v>
      </c>
      <c r="CM22" s="11">
        <v>0.1</v>
      </c>
      <c r="CN22" s="11">
        <v>0.1</v>
      </c>
      <c r="CO22" s="11">
        <v>0.1</v>
      </c>
      <c r="CP22" s="11">
        <v>0.1</v>
      </c>
      <c r="CQ22" s="11">
        <v>0.1</v>
      </c>
      <c r="CR22" s="11">
        <v>0.1</v>
      </c>
      <c r="CS22" s="11">
        <v>0.1</v>
      </c>
      <c r="CT22" s="11">
        <v>0.1</v>
      </c>
      <c r="CU22" s="11">
        <v>0.1</v>
      </c>
      <c r="CV22" s="11">
        <v>0.1</v>
      </c>
      <c r="CW22" s="11">
        <v>0.1</v>
      </c>
      <c r="CX22" s="11">
        <v>0.1</v>
      </c>
      <c r="CY22" s="11">
        <v>0.1</v>
      </c>
      <c r="CZ22" s="11">
        <v>0.1</v>
      </c>
      <c r="DA22" s="11">
        <v>0.1</v>
      </c>
      <c r="DB22" s="11">
        <v>0.1</v>
      </c>
      <c r="DC22" s="11">
        <v>0.1</v>
      </c>
      <c r="DD22" s="11">
        <v>0.1</v>
      </c>
      <c r="DE22" s="11">
        <v>0.1</v>
      </c>
      <c r="DF22" s="11">
        <v>0.1</v>
      </c>
      <c r="DG22" s="11">
        <v>0.1</v>
      </c>
      <c r="DH22" s="11">
        <v>0.1</v>
      </c>
      <c r="DI22" s="11">
        <v>0.1</v>
      </c>
      <c r="DJ22" s="11">
        <v>0.1</v>
      </c>
      <c r="DK22" s="11">
        <v>0.1</v>
      </c>
      <c r="DL22" s="11">
        <v>0.1</v>
      </c>
      <c r="DM22" s="11">
        <v>0.1</v>
      </c>
      <c r="DN22" s="11">
        <v>0.1</v>
      </c>
      <c r="DO22" s="11">
        <v>0.1</v>
      </c>
      <c r="DP22" s="11">
        <v>0.1</v>
      </c>
      <c r="DQ22" s="11">
        <v>0.1</v>
      </c>
      <c r="DR22" s="11">
        <v>0.1</v>
      </c>
    </row>
    <row r="23" spans="1:122" ht="15">
      <c r="A23" s="12" t="s">
        <v>15</v>
      </c>
      <c r="B23" s="11">
        <v>7.9</v>
      </c>
      <c r="C23" s="11">
        <v>12.3</v>
      </c>
      <c r="D23" s="11">
        <v>9.5</v>
      </c>
      <c r="E23" s="11">
        <v>8.7</v>
      </c>
      <c r="F23" s="11">
        <v>8.9</v>
      </c>
      <c r="G23" s="11">
        <v>12.2</v>
      </c>
      <c r="H23" s="11">
        <v>9.1</v>
      </c>
      <c r="I23" s="11">
        <v>10.8</v>
      </c>
      <c r="J23" s="11">
        <v>10</v>
      </c>
      <c r="K23" s="11">
        <v>14.5</v>
      </c>
      <c r="L23" s="11">
        <v>8.5</v>
      </c>
      <c r="M23" s="11">
        <v>9.3</v>
      </c>
      <c r="N23" s="11">
        <v>8.9</v>
      </c>
      <c r="O23" s="11">
        <v>14.2</v>
      </c>
      <c r="P23" s="11">
        <v>8.2</v>
      </c>
      <c r="Q23" s="11">
        <v>8.5</v>
      </c>
      <c r="R23" s="11">
        <v>8.5</v>
      </c>
      <c r="S23" s="11">
        <v>15.1</v>
      </c>
      <c r="T23" s="11">
        <v>9.2</v>
      </c>
      <c r="U23" s="11">
        <v>10.2</v>
      </c>
      <c r="V23" s="11">
        <v>9.4</v>
      </c>
      <c r="W23" s="11">
        <v>17.8</v>
      </c>
      <c r="X23" s="11">
        <v>9.6</v>
      </c>
      <c r="Y23" s="11">
        <v>9.5</v>
      </c>
      <c r="Z23" s="11">
        <v>10.2</v>
      </c>
      <c r="AA23" s="11">
        <v>20.9</v>
      </c>
      <c r="AB23" s="11">
        <v>12.3</v>
      </c>
      <c r="AC23" s="11">
        <v>12.6</v>
      </c>
      <c r="AD23" s="11">
        <v>12.8</v>
      </c>
      <c r="AE23" s="11">
        <v>20.7</v>
      </c>
      <c r="AF23" s="11">
        <v>13.3</v>
      </c>
      <c r="AG23" s="11">
        <v>14.3</v>
      </c>
      <c r="AH23" s="11">
        <v>13.4</v>
      </c>
      <c r="AI23" s="11">
        <v>23.3</v>
      </c>
      <c r="AJ23" s="11">
        <v>13.1</v>
      </c>
      <c r="AK23" s="11">
        <v>13.4</v>
      </c>
      <c r="AL23" s="11">
        <v>13.3</v>
      </c>
      <c r="AM23" s="11">
        <v>24.4</v>
      </c>
      <c r="AN23" s="11">
        <v>15.3</v>
      </c>
      <c r="AO23" s="11">
        <v>15.7</v>
      </c>
      <c r="AP23" s="11">
        <v>15.7</v>
      </c>
      <c r="AQ23" s="11">
        <v>27.8</v>
      </c>
      <c r="AR23" s="11">
        <v>19.2</v>
      </c>
      <c r="AS23" s="11">
        <v>20.7</v>
      </c>
      <c r="AT23" s="11">
        <v>19.9</v>
      </c>
      <c r="AU23" s="11">
        <v>31.7</v>
      </c>
      <c r="AV23" s="11">
        <v>15.5</v>
      </c>
      <c r="AW23" s="11">
        <v>13.9</v>
      </c>
      <c r="AX23" s="11">
        <v>14.5</v>
      </c>
      <c r="AY23" s="11">
        <v>33.9</v>
      </c>
      <c r="AZ23" s="11">
        <v>14.8</v>
      </c>
      <c r="BA23" s="11">
        <v>12.4</v>
      </c>
      <c r="BB23" s="11">
        <v>12.8</v>
      </c>
      <c r="BC23" s="11">
        <v>18.2</v>
      </c>
      <c r="BD23" s="11">
        <v>19.9</v>
      </c>
      <c r="BE23" s="11">
        <v>16.2</v>
      </c>
      <c r="BF23" s="11">
        <v>24.3</v>
      </c>
      <c r="BG23" s="11">
        <v>32.8</v>
      </c>
      <c r="BH23" s="11">
        <v>14</v>
      </c>
      <c r="BI23" s="11">
        <v>13.4</v>
      </c>
      <c r="BJ23" s="11">
        <v>13.6</v>
      </c>
      <c r="BK23" s="11">
        <v>31.8</v>
      </c>
      <c r="BL23" s="11">
        <v>16.1</v>
      </c>
      <c r="BM23" s="11">
        <v>15.5</v>
      </c>
      <c r="BN23" s="11">
        <v>14.7</v>
      </c>
      <c r="BO23" s="11">
        <v>13.5</v>
      </c>
      <c r="BP23" s="11">
        <v>10.7</v>
      </c>
      <c r="BQ23" s="11">
        <v>7.6</v>
      </c>
      <c r="BR23" s="11">
        <v>15.6</v>
      </c>
      <c r="BS23" s="11">
        <v>18.7</v>
      </c>
      <c r="BT23" s="11">
        <v>12</v>
      </c>
      <c r="BU23" s="11">
        <v>8</v>
      </c>
      <c r="BV23" s="11">
        <v>9.8</v>
      </c>
      <c r="BW23" s="11">
        <v>13.2</v>
      </c>
      <c r="BX23" s="11">
        <v>19.1</v>
      </c>
      <c r="BY23" s="11">
        <v>7.1</v>
      </c>
      <c r="BZ23" s="11">
        <v>7.7</v>
      </c>
      <c r="CA23" s="11">
        <v>10.4</v>
      </c>
      <c r="CB23" s="11">
        <v>14</v>
      </c>
      <c r="CC23" s="11">
        <v>5.8</v>
      </c>
      <c r="CD23" s="11">
        <v>14.5</v>
      </c>
      <c r="CE23" s="11">
        <v>23.4</v>
      </c>
      <c r="CF23" s="11">
        <v>7.7</v>
      </c>
      <c r="CG23" s="11">
        <v>5.1</v>
      </c>
      <c r="CH23" s="11">
        <v>6.6</v>
      </c>
      <c r="CI23" s="11">
        <v>16.8</v>
      </c>
      <c r="CJ23" s="11">
        <v>13.6</v>
      </c>
      <c r="CK23" s="11">
        <v>5.3</v>
      </c>
      <c r="CL23" s="11">
        <v>6.6</v>
      </c>
      <c r="CM23" s="11">
        <v>21</v>
      </c>
      <c r="CN23" s="11">
        <v>4.3</v>
      </c>
      <c r="CO23" s="11">
        <v>6.8</v>
      </c>
      <c r="CP23" s="11">
        <v>7.1</v>
      </c>
      <c r="CQ23" s="11">
        <v>18.5</v>
      </c>
      <c r="CR23" s="11">
        <v>6</v>
      </c>
      <c r="CS23" s="11">
        <v>3.8</v>
      </c>
      <c r="CT23" s="11">
        <v>7.3</v>
      </c>
      <c r="CU23" s="11">
        <v>18.7</v>
      </c>
      <c r="CV23" s="11">
        <v>3.1</v>
      </c>
      <c r="CW23" s="11">
        <v>4.2</v>
      </c>
      <c r="CX23" s="11">
        <v>4.1</v>
      </c>
      <c r="CY23" s="11">
        <v>16.6</v>
      </c>
      <c r="CZ23" s="11">
        <v>2.2</v>
      </c>
      <c r="DA23" s="11">
        <v>2.5</v>
      </c>
      <c r="DB23" s="11">
        <v>7.5</v>
      </c>
      <c r="DC23" s="11">
        <v>6.9</v>
      </c>
      <c r="DD23" s="11">
        <v>12.2</v>
      </c>
      <c r="DE23" s="11">
        <v>1.9</v>
      </c>
      <c r="DF23" s="11">
        <v>9.2</v>
      </c>
      <c r="DG23" s="11">
        <v>7.5</v>
      </c>
      <c r="DH23" s="11">
        <v>10.4</v>
      </c>
      <c r="DI23" s="11">
        <v>8.1</v>
      </c>
      <c r="DJ23" s="11">
        <v>6.1</v>
      </c>
      <c r="DK23" s="11">
        <v>7.6</v>
      </c>
      <c r="DL23" s="11">
        <v>10.5</v>
      </c>
      <c r="DM23" s="11">
        <v>8.5</v>
      </c>
      <c r="DN23" s="11">
        <v>7.7</v>
      </c>
      <c r="DO23" s="11">
        <v>9.3</v>
      </c>
      <c r="DP23" s="11">
        <v>18.2</v>
      </c>
      <c r="DQ23" s="11">
        <v>6.2</v>
      </c>
      <c r="DR23" s="11">
        <v>7.2</v>
      </c>
    </row>
    <row r="24" spans="1:122" ht="15">
      <c r="A24" s="10" t="s">
        <v>57</v>
      </c>
      <c r="B24" s="11">
        <v>1432.7</v>
      </c>
      <c r="C24" s="11">
        <v>2062</v>
      </c>
      <c r="D24" s="11">
        <v>1809.7</v>
      </c>
      <c r="E24" s="11">
        <v>2081.6</v>
      </c>
      <c r="F24" s="11">
        <v>1904.4</v>
      </c>
      <c r="G24" s="11">
        <v>2385.3</v>
      </c>
      <c r="H24" s="11">
        <v>2284.7</v>
      </c>
      <c r="I24" s="11">
        <v>2323.9</v>
      </c>
      <c r="J24" s="11">
        <v>2390.7</v>
      </c>
      <c r="K24" s="11">
        <v>2599.7</v>
      </c>
      <c r="L24" s="11">
        <v>2660.5</v>
      </c>
      <c r="M24" s="11">
        <v>2605.3</v>
      </c>
      <c r="N24" s="11">
        <v>2742.2</v>
      </c>
      <c r="O24" s="11">
        <v>2887.3</v>
      </c>
      <c r="P24" s="11">
        <v>3093.3</v>
      </c>
      <c r="Q24" s="11">
        <v>2993</v>
      </c>
      <c r="R24" s="11">
        <v>3150.7</v>
      </c>
      <c r="S24" s="11">
        <v>3297.7</v>
      </c>
      <c r="T24" s="11">
        <v>3274.1</v>
      </c>
      <c r="U24" s="11">
        <v>3275.8</v>
      </c>
      <c r="V24" s="11">
        <v>3390.5</v>
      </c>
      <c r="W24" s="11">
        <v>3499.3</v>
      </c>
      <c r="X24" s="11">
        <v>3619.4</v>
      </c>
      <c r="Y24" s="11">
        <v>3467.2</v>
      </c>
      <c r="Z24" s="11">
        <v>3631.9</v>
      </c>
      <c r="AA24" s="11">
        <v>3633.4</v>
      </c>
      <c r="AB24" s="11">
        <v>3753.1</v>
      </c>
      <c r="AC24" s="11">
        <v>3442.5</v>
      </c>
      <c r="AD24" s="11">
        <v>3891.2</v>
      </c>
      <c r="AE24" s="11">
        <v>3533.7</v>
      </c>
      <c r="AF24" s="11">
        <v>4059.4</v>
      </c>
      <c r="AG24" s="11">
        <v>3389</v>
      </c>
      <c r="AH24" s="11">
        <v>3995</v>
      </c>
      <c r="AI24" s="11">
        <v>3533.3</v>
      </c>
      <c r="AJ24" s="11">
        <v>4231.5</v>
      </c>
      <c r="AK24" s="11">
        <v>3343.8</v>
      </c>
      <c r="AL24" s="11">
        <v>4088.7</v>
      </c>
      <c r="AM24" s="11">
        <v>3578.2</v>
      </c>
      <c r="AN24" s="11">
        <v>4138.6</v>
      </c>
      <c r="AO24" s="11">
        <v>3580.1</v>
      </c>
      <c r="AP24" s="11">
        <v>4259.4</v>
      </c>
      <c r="AQ24" s="11">
        <v>3706</v>
      </c>
      <c r="AR24" s="11">
        <v>4421.8</v>
      </c>
      <c r="AS24" s="11">
        <v>3809.2</v>
      </c>
      <c r="AT24" s="11">
        <v>4433</v>
      </c>
      <c r="AU24" s="11">
        <v>3876</v>
      </c>
      <c r="AV24" s="11">
        <v>4502.8</v>
      </c>
      <c r="AW24" s="11">
        <v>3882.2</v>
      </c>
      <c r="AX24" s="11">
        <v>4542.2</v>
      </c>
      <c r="AY24" s="11">
        <v>3887.4</v>
      </c>
      <c r="AZ24" s="11">
        <v>4528.5</v>
      </c>
      <c r="BA24" s="11">
        <v>4026.4</v>
      </c>
      <c r="BB24" s="11">
        <v>4169.2</v>
      </c>
      <c r="BC24" s="11">
        <v>4325.2</v>
      </c>
      <c r="BD24" s="11">
        <v>4094.8</v>
      </c>
      <c r="BE24" s="11">
        <v>4258.6</v>
      </c>
      <c r="BF24" s="11">
        <v>4015.2</v>
      </c>
      <c r="BG24" s="11">
        <v>4315.8</v>
      </c>
      <c r="BH24" s="11">
        <v>4163.1</v>
      </c>
      <c r="BI24" s="11">
        <v>4337.6</v>
      </c>
      <c r="BJ24" s="11">
        <v>4215.4</v>
      </c>
      <c r="BK24" s="11">
        <v>4521.2</v>
      </c>
      <c r="BL24" s="11">
        <v>4383.6</v>
      </c>
      <c r="BM24" s="11">
        <v>4320</v>
      </c>
      <c r="BN24" s="11">
        <v>4391.7</v>
      </c>
      <c r="BO24" s="11">
        <v>4430.5</v>
      </c>
      <c r="BP24" s="11">
        <v>4609.8</v>
      </c>
      <c r="BQ24" s="11">
        <v>4392.7</v>
      </c>
      <c r="BR24" s="11">
        <v>4575.5</v>
      </c>
      <c r="BS24" s="11">
        <v>4498.3</v>
      </c>
      <c r="BT24" s="11">
        <v>4642.6</v>
      </c>
      <c r="BU24" s="11">
        <v>4269.5</v>
      </c>
      <c r="BV24" s="11">
        <v>4591.4</v>
      </c>
      <c r="BW24" s="11">
        <v>4457.1</v>
      </c>
      <c r="BX24" s="11">
        <v>4532.3</v>
      </c>
      <c r="BY24" s="11">
        <v>4399.5</v>
      </c>
      <c r="BZ24" s="11">
        <v>4653.4</v>
      </c>
      <c r="CA24" s="11">
        <v>4272.9</v>
      </c>
      <c r="CB24" s="11">
        <v>4583.8</v>
      </c>
      <c r="CC24" s="11">
        <v>4135.1</v>
      </c>
      <c r="CD24" s="11">
        <v>4575.4</v>
      </c>
      <c r="CE24" s="11">
        <v>4157.5</v>
      </c>
      <c r="CF24" s="11">
        <v>4428.7</v>
      </c>
      <c r="CG24" s="11">
        <v>3966</v>
      </c>
      <c r="CH24" s="11">
        <v>4486.7</v>
      </c>
      <c r="CI24" s="11">
        <v>3883.2</v>
      </c>
      <c r="CJ24" s="11">
        <v>4172.2</v>
      </c>
      <c r="CK24" s="11">
        <v>3717.8</v>
      </c>
      <c r="CL24" s="11">
        <v>4166.2</v>
      </c>
      <c r="CM24" s="11">
        <v>3514.2</v>
      </c>
      <c r="CN24" s="11">
        <v>4031.8</v>
      </c>
      <c r="CO24" s="11">
        <v>3422.5</v>
      </c>
      <c r="CP24" s="11">
        <v>3805.9</v>
      </c>
      <c r="CQ24" s="11">
        <v>3221.9</v>
      </c>
      <c r="CR24" s="11">
        <v>3661.2</v>
      </c>
      <c r="CS24" s="11">
        <v>3053.9</v>
      </c>
      <c r="CT24" s="11">
        <v>3657.5</v>
      </c>
      <c r="CU24" s="11">
        <v>2889.8</v>
      </c>
      <c r="CV24" s="11">
        <v>3525.3</v>
      </c>
      <c r="CW24" s="11">
        <v>2812.8</v>
      </c>
      <c r="CX24" s="11">
        <v>3458.5</v>
      </c>
      <c r="CY24" s="11">
        <v>2851.6</v>
      </c>
      <c r="CZ24" s="11">
        <v>3392.1</v>
      </c>
      <c r="DA24" s="11">
        <v>2761.2</v>
      </c>
      <c r="DB24" s="11">
        <v>3340.7</v>
      </c>
      <c r="DC24" s="11">
        <v>2915.4</v>
      </c>
      <c r="DD24" s="11">
        <v>3457</v>
      </c>
      <c r="DE24" s="11">
        <v>2925.5</v>
      </c>
      <c r="DF24" s="11">
        <v>3612</v>
      </c>
      <c r="DG24" s="11">
        <v>2951.4</v>
      </c>
      <c r="DH24" s="11">
        <v>3591.6</v>
      </c>
      <c r="DI24" s="11">
        <v>2931.4</v>
      </c>
      <c r="DJ24" s="11">
        <v>3686.9</v>
      </c>
      <c r="DK24" s="11">
        <v>2977.2</v>
      </c>
      <c r="DL24" s="11">
        <v>3579.9</v>
      </c>
      <c r="DM24" s="11">
        <v>2884.1</v>
      </c>
      <c r="DN24" s="11">
        <v>3533.4</v>
      </c>
      <c r="DO24" s="11">
        <v>2806.3</v>
      </c>
      <c r="DP24" s="11">
        <v>3363.3</v>
      </c>
      <c r="DQ24" s="11">
        <v>2781.8</v>
      </c>
      <c r="DR24" s="11">
        <v>3395.6</v>
      </c>
    </row>
    <row r="25" spans="1:122" ht="15">
      <c r="A25" s="12" t="s">
        <v>10</v>
      </c>
      <c r="B25" s="11">
        <v>1421</v>
      </c>
      <c r="C25" s="11">
        <v>2041.1</v>
      </c>
      <c r="D25" s="11">
        <v>1789.1</v>
      </c>
      <c r="E25" s="11">
        <v>2061.1</v>
      </c>
      <c r="F25" s="11">
        <v>1883.7</v>
      </c>
      <c r="G25" s="11">
        <v>2363</v>
      </c>
      <c r="H25" s="11">
        <v>2262.3</v>
      </c>
      <c r="I25" s="11">
        <v>2301.6</v>
      </c>
      <c r="J25" s="11">
        <v>2368.4</v>
      </c>
      <c r="K25" s="11">
        <v>2576</v>
      </c>
      <c r="L25" s="11">
        <v>2636.9</v>
      </c>
      <c r="M25" s="11">
        <v>2581.7</v>
      </c>
      <c r="N25" s="11">
        <v>2718.8</v>
      </c>
      <c r="O25" s="11">
        <v>2862.5</v>
      </c>
      <c r="P25" s="11">
        <v>3068.5</v>
      </c>
      <c r="Q25" s="11">
        <v>2968.4</v>
      </c>
      <c r="R25" s="11">
        <v>3126.1</v>
      </c>
      <c r="S25" s="11">
        <v>3250</v>
      </c>
      <c r="T25" s="11">
        <v>3247.1</v>
      </c>
      <c r="U25" s="11">
        <v>3262</v>
      </c>
      <c r="V25" s="11">
        <v>3375.6</v>
      </c>
      <c r="W25" s="11">
        <v>3447.8</v>
      </c>
      <c r="X25" s="11">
        <v>3591</v>
      </c>
      <c r="Y25" s="11">
        <v>3451.6</v>
      </c>
      <c r="Z25" s="11">
        <v>3614.9</v>
      </c>
      <c r="AA25" s="11">
        <v>3577.2</v>
      </c>
      <c r="AB25" s="11">
        <v>3724</v>
      </c>
      <c r="AC25" s="11">
        <v>3423.8</v>
      </c>
      <c r="AD25" s="11">
        <v>3873.1</v>
      </c>
      <c r="AE25" s="11">
        <v>3476.4</v>
      </c>
      <c r="AF25" s="11">
        <v>4028.3</v>
      </c>
      <c r="AG25" s="11">
        <v>3368.4</v>
      </c>
      <c r="AH25" s="11">
        <v>3974.8</v>
      </c>
      <c r="AI25" s="11">
        <v>3470.5</v>
      </c>
      <c r="AJ25" s="11">
        <v>4198.1</v>
      </c>
      <c r="AK25" s="11">
        <v>3321.9</v>
      </c>
      <c r="AL25" s="11">
        <v>4066</v>
      </c>
      <c r="AM25" s="11">
        <v>3510.5</v>
      </c>
      <c r="AN25" s="11">
        <v>4099.2</v>
      </c>
      <c r="AO25" s="11">
        <v>3554.6</v>
      </c>
      <c r="AP25" s="11">
        <v>4232.4</v>
      </c>
      <c r="AQ25" s="11">
        <v>3654.8</v>
      </c>
      <c r="AR25" s="11">
        <v>4351.8</v>
      </c>
      <c r="AS25" s="11">
        <v>3778.6</v>
      </c>
      <c r="AT25" s="11">
        <v>4400.7</v>
      </c>
      <c r="AU25" s="11">
        <v>3794.3</v>
      </c>
      <c r="AV25" s="11">
        <v>4452.7</v>
      </c>
      <c r="AW25" s="11">
        <v>3847.4</v>
      </c>
      <c r="AX25" s="11">
        <v>4505.6</v>
      </c>
      <c r="AY25" s="11">
        <v>3818.1</v>
      </c>
      <c r="AZ25" s="11">
        <v>4449.9</v>
      </c>
      <c r="BA25" s="11">
        <v>3989.7</v>
      </c>
      <c r="BB25" s="11">
        <v>4132.4</v>
      </c>
      <c r="BC25" s="11">
        <v>4227.1</v>
      </c>
      <c r="BD25" s="11">
        <v>4037.6</v>
      </c>
      <c r="BE25" s="11">
        <v>4217.4</v>
      </c>
      <c r="BF25" s="11">
        <v>3972</v>
      </c>
      <c r="BG25" s="11">
        <v>4254.8</v>
      </c>
      <c r="BH25" s="11">
        <v>4051</v>
      </c>
      <c r="BI25" s="11">
        <v>4290.9</v>
      </c>
      <c r="BJ25" s="11">
        <v>4165.7</v>
      </c>
      <c r="BK25" s="11">
        <v>4411.6</v>
      </c>
      <c r="BL25" s="11">
        <v>4319.2</v>
      </c>
      <c r="BM25" s="11">
        <v>4272.5</v>
      </c>
      <c r="BN25" s="11">
        <v>4345.3</v>
      </c>
      <c r="BO25" s="11">
        <v>4321.4</v>
      </c>
      <c r="BP25" s="11">
        <v>4541.4</v>
      </c>
      <c r="BQ25" s="11">
        <v>4344.5</v>
      </c>
      <c r="BR25" s="11">
        <v>4529.7</v>
      </c>
      <c r="BS25" s="11">
        <v>4379.1</v>
      </c>
      <c r="BT25" s="11">
        <v>4576.1</v>
      </c>
      <c r="BU25" s="11">
        <v>4219.9</v>
      </c>
      <c r="BV25" s="11">
        <v>4544.3</v>
      </c>
      <c r="BW25" s="11">
        <v>4331.7</v>
      </c>
      <c r="BX25" s="11">
        <v>4462.5</v>
      </c>
      <c r="BY25" s="11">
        <v>4349.2</v>
      </c>
      <c r="BZ25" s="11">
        <v>4601.9</v>
      </c>
      <c r="CA25" s="11">
        <v>4145.7</v>
      </c>
      <c r="CB25" s="11">
        <v>4512.2</v>
      </c>
      <c r="CC25" s="11">
        <v>4082.5</v>
      </c>
      <c r="CD25" s="11">
        <v>4523.8</v>
      </c>
      <c r="CE25" s="11">
        <v>4026</v>
      </c>
      <c r="CF25" s="11">
        <v>4356.1</v>
      </c>
      <c r="CG25" s="11">
        <v>3913.8</v>
      </c>
      <c r="CH25" s="11">
        <v>4435.1</v>
      </c>
      <c r="CI25" s="11">
        <v>3745.9</v>
      </c>
      <c r="CJ25" s="11">
        <v>4097.7</v>
      </c>
      <c r="CK25" s="11">
        <v>3664</v>
      </c>
      <c r="CL25" s="11">
        <v>4111.9</v>
      </c>
      <c r="CM25" s="11">
        <v>3440.4</v>
      </c>
      <c r="CN25" s="11">
        <v>3888</v>
      </c>
      <c r="CO25" s="11">
        <v>3366.1</v>
      </c>
      <c r="CP25" s="11">
        <v>3751.1</v>
      </c>
      <c r="CQ25" s="11">
        <v>3100.6</v>
      </c>
      <c r="CR25" s="11">
        <v>3565.9</v>
      </c>
      <c r="CS25" s="11">
        <v>2998.7</v>
      </c>
      <c r="CT25" s="11">
        <v>3604</v>
      </c>
      <c r="CU25" s="11">
        <v>2747.5</v>
      </c>
      <c r="CV25" s="11">
        <v>3448.3</v>
      </c>
      <c r="CW25" s="11">
        <v>2758.2</v>
      </c>
      <c r="CX25" s="11">
        <v>3402.1</v>
      </c>
      <c r="CY25" s="11">
        <v>2711</v>
      </c>
      <c r="CZ25" s="11">
        <v>3315.9</v>
      </c>
      <c r="DA25" s="11">
        <v>2707</v>
      </c>
      <c r="DB25" s="11">
        <v>3287.7</v>
      </c>
      <c r="DC25" s="11">
        <v>2774.8</v>
      </c>
      <c r="DD25" s="11">
        <v>3383.4</v>
      </c>
      <c r="DE25" s="11">
        <v>2874.4</v>
      </c>
      <c r="DF25" s="11">
        <v>3559.2</v>
      </c>
      <c r="DG25" s="11">
        <v>2813.2</v>
      </c>
      <c r="DH25" s="11">
        <v>3519.4</v>
      </c>
      <c r="DI25" s="11">
        <v>2877.8</v>
      </c>
      <c r="DJ25" s="11">
        <v>3635.7</v>
      </c>
      <c r="DK25" s="11">
        <v>2836.2</v>
      </c>
      <c r="DL25" s="11">
        <v>3506.1</v>
      </c>
      <c r="DM25" s="11">
        <v>2833.7</v>
      </c>
      <c r="DN25" s="11">
        <v>3482.7</v>
      </c>
      <c r="DO25" s="11">
        <v>2725.4</v>
      </c>
      <c r="DP25" s="11">
        <v>3282.9</v>
      </c>
      <c r="DQ25" s="11">
        <v>2701.7</v>
      </c>
      <c r="DR25" s="11">
        <v>3315.8</v>
      </c>
    </row>
    <row r="26" spans="1:122" ht="15">
      <c r="A26" s="12" t="s">
        <v>16</v>
      </c>
      <c r="B26" s="11">
        <v>11.8</v>
      </c>
      <c r="C26" s="11">
        <v>20.8</v>
      </c>
      <c r="D26" s="11">
        <v>20.6</v>
      </c>
      <c r="E26" s="11">
        <v>20.6</v>
      </c>
      <c r="F26" s="11">
        <v>20.7</v>
      </c>
      <c r="G26" s="11">
        <v>22.3</v>
      </c>
      <c r="H26" s="11">
        <v>22.4</v>
      </c>
      <c r="I26" s="11">
        <v>22.4</v>
      </c>
      <c r="J26" s="11">
        <v>22.3</v>
      </c>
      <c r="K26" s="11">
        <v>23.7</v>
      </c>
      <c r="L26" s="11">
        <v>23.6</v>
      </c>
      <c r="M26" s="11">
        <v>23.5</v>
      </c>
      <c r="N26" s="11">
        <v>23.4</v>
      </c>
      <c r="O26" s="11">
        <v>24.9</v>
      </c>
      <c r="P26" s="11">
        <v>24.8</v>
      </c>
      <c r="Q26" s="11">
        <v>24.7</v>
      </c>
      <c r="R26" s="11">
        <v>24.6</v>
      </c>
      <c r="S26" s="11">
        <v>47.7</v>
      </c>
      <c r="T26" s="11">
        <v>27</v>
      </c>
      <c r="U26" s="11">
        <v>13.8</v>
      </c>
      <c r="V26" s="11">
        <v>14.9</v>
      </c>
      <c r="W26" s="11">
        <v>51.4</v>
      </c>
      <c r="X26" s="11">
        <v>28.4</v>
      </c>
      <c r="Y26" s="11">
        <v>15.6</v>
      </c>
      <c r="Z26" s="11">
        <v>16.9</v>
      </c>
      <c r="AA26" s="11">
        <v>56.3</v>
      </c>
      <c r="AB26" s="11">
        <v>29.1</v>
      </c>
      <c r="AC26" s="11">
        <v>18.7</v>
      </c>
      <c r="AD26" s="11">
        <v>18.1</v>
      </c>
      <c r="AE26" s="11">
        <v>57.4</v>
      </c>
      <c r="AF26" s="11">
        <v>31</v>
      </c>
      <c r="AG26" s="11">
        <v>20.6</v>
      </c>
      <c r="AH26" s="11">
        <v>20.2</v>
      </c>
      <c r="AI26" s="11">
        <v>62.8</v>
      </c>
      <c r="AJ26" s="11">
        <v>33.5</v>
      </c>
      <c r="AK26" s="11">
        <v>21.9</v>
      </c>
      <c r="AL26" s="11">
        <v>22.7</v>
      </c>
      <c r="AM26" s="11">
        <v>67.7</v>
      </c>
      <c r="AN26" s="11">
        <v>39.4</v>
      </c>
      <c r="AO26" s="11">
        <v>25.5</v>
      </c>
      <c r="AP26" s="11">
        <v>27</v>
      </c>
      <c r="AQ26" s="11">
        <v>51.1</v>
      </c>
      <c r="AR26" s="11">
        <v>70</v>
      </c>
      <c r="AS26" s="11">
        <v>30.6</v>
      </c>
      <c r="AT26" s="11">
        <v>32.4</v>
      </c>
      <c r="AU26" s="11">
        <v>81.8</v>
      </c>
      <c r="AV26" s="11">
        <v>50</v>
      </c>
      <c r="AW26" s="11">
        <v>34.8</v>
      </c>
      <c r="AX26" s="11">
        <v>36.6</v>
      </c>
      <c r="AY26" s="11">
        <v>69.3</v>
      </c>
      <c r="AZ26" s="11">
        <v>78.5</v>
      </c>
      <c r="BA26" s="11">
        <v>36.7</v>
      </c>
      <c r="BB26" s="11">
        <v>36.8</v>
      </c>
      <c r="BC26" s="11">
        <v>98.1</v>
      </c>
      <c r="BD26" s="11">
        <v>57.2</v>
      </c>
      <c r="BE26" s="11">
        <v>41.2</v>
      </c>
      <c r="BF26" s="11">
        <v>43.2</v>
      </c>
      <c r="BG26" s="11">
        <v>61</v>
      </c>
      <c r="BH26" s="11">
        <v>112.1</v>
      </c>
      <c r="BI26" s="11">
        <v>46.7</v>
      </c>
      <c r="BJ26" s="11">
        <v>49.7</v>
      </c>
      <c r="BK26" s="11">
        <v>109.6</v>
      </c>
      <c r="BL26" s="11">
        <v>64.4</v>
      </c>
      <c r="BM26" s="11">
        <v>47.5</v>
      </c>
      <c r="BN26" s="11">
        <v>46.5</v>
      </c>
      <c r="BO26" s="11">
        <v>109.1</v>
      </c>
      <c r="BP26" s="11">
        <v>68.4</v>
      </c>
      <c r="BQ26" s="11">
        <v>48.2</v>
      </c>
      <c r="BR26" s="11">
        <v>45.8</v>
      </c>
      <c r="BS26" s="11">
        <v>119.2</v>
      </c>
      <c r="BT26" s="11">
        <v>66.5</v>
      </c>
      <c r="BU26" s="11">
        <v>49.6</v>
      </c>
      <c r="BV26" s="11">
        <v>47.1</v>
      </c>
      <c r="BW26" s="11">
        <v>125.4</v>
      </c>
      <c r="BX26" s="11">
        <v>69.8</v>
      </c>
      <c r="BY26" s="11">
        <v>50.3</v>
      </c>
      <c r="BZ26" s="11">
        <v>51.5</v>
      </c>
      <c r="CA26" s="11">
        <v>127.2</v>
      </c>
      <c r="CB26" s="11">
        <v>71.6</v>
      </c>
      <c r="CC26" s="11">
        <v>52.6</v>
      </c>
      <c r="CD26" s="11">
        <v>51.6</v>
      </c>
      <c r="CE26" s="11">
        <v>131.5</v>
      </c>
      <c r="CF26" s="11">
        <v>72.6</v>
      </c>
      <c r="CG26" s="11">
        <v>52.2</v>
      </c>
      <c r="CH26" s="11">
        <v>51.6</v>
      </c>
      <c r="CI26" s="11">
        <v>137.2</v>
      </c>
      <c r="CJ26" s="11">
        <v>74.5</v>
      </c>
      <c r="CK26" s="11">
        <v>53.8</v>
      </c>
      <c r="CL26" s="11">
        <v>54.3</v>
      </c>
      <c r="CM26" s="11">
        <v>73.8</v>
      </c>
      <c r="CN26" s="11">
        <v>143.9</v>
      </c>
      <c r="CO26" s="11">
        <v>56.4</v>
      </c>
      <c r="CP26" s="11">
        <v>54.9</v>
      </c>
      <c r="CQ26" s="11">
        <v>121.3</v>
      </c>
      <c r="CR26" s="11">
        <v>95.3</v>
      </c>
      <c r="CS26" s="11">
        <v>55.2</v>
      </c>
      <c r="CT26" s="11">
        <v>53.5</v>
      </c>
      <c r="CU26" s="11">
        <v>142.3</v>
      </c>
      <c r="CV26" s="11">
        <v>77</v>
      </c>
      <c r="CW26" s="11">
        <v>54.6</v>
      </c>
      <c r="CX26" s="11">
        <v>56.3</v>
      </c>
      <c r="CY26" s="11">
        <v>140.6</v>
      </c>
      <c r="CZ26" s="11">
        <v>76.2</v>
      </c>
      <c r="DA26" s="11">
        <v>54.2</v>
      </c>
      <c r="DB26" s="11">
        <v>53</v>
      </c>
      <c r="DC26" s="11">
        <v>140.6</v>
      </c>
      <c r="DD26" s="11">
        <v>73.7</v>
      </c>
      <c r="DE26" s="11">
        <v>51.1</v>
      </c>
      <c r="DF26" s="11">
        <v>52.8</v>
      </c>
      <c r="DG26" s="11">
        <v>138.2</v>
      </c>
      <c r="DH26" s="11">
        <v>72.1</v>
      </c>
      <c r="DI26" s="11">
        <v>53.7</v>
      </c>
      <c r="DJ26" s="11">
        <v>51.3</v>
      </c>
      <c r="DK26" s="11">
        <v>141</v>
      </c>
      <c r="DL26" s="11">
        <v>73.9</v>
      </c>
      <c r="DM26" s="11">
        <v>50.3</v>
      </c>
      <c r="DN26" s="11">
        <v>50.7</v>
      </c>
      <c r="DO26" s="11">
        <v>80.8</v>
      </c>
      <c r="DP26" s="11">
        <v>80.4</v>
      </c>
      <c r="DQ26" s="11">
        <v>80.1</v>
      </c>
      <c r="DR26" s="11">
        <v>79.8</v>
      </c>
    </row>
    <row r="27" spans="1:122" ht="15">
      <c r="A27" s="10" t="s">
        <v>58</v>
      </c>
      <c r="B27" s="11">
        <v>9800.2</v>
      </c>
      <c r="C27" s="11">
        <v>3002.8</v>
      </c>
      <c r="D27" s="11">
        <v>6319.6</v>
      </c>
      <c r="E27" s="11">
        <v>6775.9</v>
      </c>
      <c r="F27" s="11">
        <v>11215.5</v>
      </c>
      <c r="G27" s="11">
        <v>3371</v>
      </c>
      <c r="H27" s="11">
        <v>6934.8</v>
      </c>
      <c r="I27" s="11">
        <v>7607.9</v>
      </c>
      <c r="J27" s="11">
        <v>11602.2</v>
      </c>
      <c r="K27" s="11">
        <v>3610.8</v>
      </c>
      <c r="L27" s="11">
        <v>7485.2</v>
      </c>
      <c r="M27" s="11">
        <v>8082.4</v>
      </c>
      <c r="N27" s="11">
        <v>12423.1</v>
      </c>
      <c r="O27" s="11">
        <v>3621.2</v>
      </c>
      <c r="P27" s="11">
        <v>7730.1</v>
      </c>
      <c r="Q27" s="11">
        <v>8702.5</v>
      </c>
      <c r="R27" s="11">
        <v>13826.5</v>
      </c>
      <c r="S27" s="11">
        <v>3958.3</v>
      </c>
      <c r="T27" s="11">
        <v>8233</v>
      </c>
      <c r="U27" s="11">
        <v>9392.5</v>
      </c>
      <c r="V27" s="11">
        <v>14941.4</v>
      </c>
      <c r="W27" s="11">
        <v>4212.9</v>
      </c>
      <c r="X27" s="11">
        <v>9116.9</v>
      </c>
      <c r="Y27" s="11">
        <v>10347.1</v>
      </c>
      <c r="Z27" s="11">
        <v>16042.6</v>
      </c>
      <c r="AA27" s="11">
        <v>4429.5</v>
      </c>
      <c r="AB27" s="11">
        <v>9221.8</v>
      </c>
      <c r="AC27" s="11">
        <v>10645</v>
      </c>
      <c r="AD27" s="11">
        <v>17838.4</v>
      </c>
      <c r="AE27" s="11">
        <v>4933.2</v>
      </c>
      <c r="AF27" s="11">
        <v>10161.1</v>
      </c>
      <c r="AG27" s="11">
        <v>11581.7</v>
      </c>
      <c r="AH27" s="11">
        <v>19402.5</v>
      </c>
      <c r="AI27" s="11">
        <v>5394.5</v>
      </c>
      <c r="AJ27" s="11">
        <v>10989.4</v>
      </c>
      <c r="AK27" s="11">
        <v>12764.8</v>
      </c>
      <c r="AL27" s="11">
        <v>21390.4</v>
      </c>
      <c r="AM27" s="11">
        <v>5630</v>
      </c>
      <c r="AN27" s="11">
        <v>11879.8</v>
      </c>
      <c r="AO27" s="11">
        <v>14420.2</v>
      </c>
      <c r="AP27" s="11">
        <v>23560.9</v>
      </c>
      <c r="AQ27" s="11">
        <v>6711.1</v>
      </c>
      <c r="AR27" s="11">
        <v>13617.8</v>
      </c>
      <c r="AS27" s="11">
        <v>14501.1</v>
      </c>
      <c r="AT27" s="11">
        <v>26067.6</v>
      </c>
      <c r="AU27" s="11">
        <v>6422.2</v>
      </c>
      <c r="AV27" s="11">
        <v>13972.1</v>
      </c>
      <c r="AW27" s="11">
        <v>15798.4</v>
      </c>
      <c r="AX27" s="11">
        <v>25920.6</v>
      </c>
      <c r="AY27" s="11">
        <v>6153.9</v>
      </c>
      <c r="AZ27" s="11">
        <v>13428</v>
      </c>
      <c r="BA27" s="11">
        <v>14502.2</v>
      </c>
      <c r="BB27" s="11">
        <v>21916.2</v>
      </c>
      <c r="BC27" s="11">
        <v>6025.6</v>
      </c>
      <c r="BD27" s="11">
        <v>13320.4</v>
      </c>
      <c r="BE27" s="11">
        <v>13476.1</v>
      </c>
      <c r="BF27" s="11">
        <v>20972.2</v>
      </c>
      <c r="BG27" s="11">
        <v>5730.9</v>
      </c>
      <c r="BH27" s="11">
        <v>10925.2</v>
      </c>
      <c r="BI27" s="11">
        <v>12755.3</v>
      </c>
      <c r="BJ27" s="11">
        <v>18920.8</v>
      </c>
      <c r="BK27" s="11">
        <v>5450.1</v>
      </c>
      <c r="BL27" s="11">
        <v>11255.1</v>
      </c>
      <c r="BM27" s="11">
        <v>12618.2</v>
      </c>
      <c r="BN27" s="11">
        <v>19545.2</v>
      </c>
      <c r="BO27" s="11">
        <v>5789.1</v>
      </c>
      <c r="BP27" s="11">
        <v>11570.1</v>
      </c>
      <c r="BQ27" s="11">
        <v>12621.4</v>
      </c>
      <c r="BR27" s="11">
        <v>19544.6</v>
      </c>
      <c r="BS27" s="11">
        <v>5828.2</v>
      </c>
      <c r="BT27" s="11">
        <v>12358.8</v>
      </c>
      <c r="BU27" s="11">
        <v>13007.7</v>
      </c>
      <c r="BV27" s="11">
        <v>17860.6</v>
      </c>
      <c r="BW27" s="11">
        <v>4684.2</v>
      </c>
      <c r="BX27" s="11">
        <v>10233.8</v>
      </c>
      <c r="BY27" s="11">
        <v>10758.2</v>
      </c>
      <c r="BZ27" s="11">
        <v>17613.7</v>
      </c>
      <c r="CA27" s="11">
        <v>4217.8</v>
      </c>
      <c r="CB27" s="11">
        <v>9429</v>
      </c>
      <c r="CC27" s="11">
        <v>10199.9</v>
      </c>
      <c r="CD27" s="11">
        <v>17187.5</v>
      </c>
      <c r="CE27" s="11">
        <v>5159.3</v>
      </c>
      <c r="CF27" s="11">
        <v>10408.1</v>
      </c>
      <c r="CG27" s="11">
        <v>11448.7</v>
      </c>
      <c r="CH27" s="11">
        <v>19246</v>
      </c>
      <c r="CI27" s="11">
        <v>5268.4</v>
      </c>
      <c r="CJ27" s="11">
        <v>11030.8</v>
      </c>
      <c r="CK27" s="11">
        <v>10811.6</v>
      </c>
      <c r="CL27" s="11">
        <v>16658.4</v>
      </c>
      <c r="CM27" s="11">
        <v>4186.2</v>
      </c>
      <c r="CN27" s="11">
        <v>8931</v>
      </c>
      <c r="CO27" s="11">
        <v>9652</v>
      </c>
      <c r="CP27" s="11">
        <v>15031.2</v>
      </c>
      <c r="CQ27" s="11">
        <v>4056.4</v>
      </c>
      <c r="CR27" s="11">
        <v>8774.8</v>
      </c>
      <c r="CS27" s="11">
        <v>9551.9</v>
      </c>
      <c r="CT27" s="11">
        <v>14351.3</v>
      </c>
      <c r="CU27" s="11">
        <v>4333.3</v>
      </c>
      <c r="CV27" s="11">
        <v>9138.1</v>
      </c>
      <c r="CW27" s="11">
        <v>9878.7</v>
      </c>
      <c r="CX27" s="11">
        <v>16147.9</v>
      </c>
      <c r="CY27" s="11">
        <v>4602.8</v>
      </c>
      <c r="CZ27" s="11">
        <v>9787.2</v>
      </c>
      <c r="DA27" s="11">
        <v>11204.2</v>
      </c>
      <c r="DB27" s="11">
        <v>18190.3</v>
      </c>
      <c r="DC27" s="11">
        <v>4899.1</v>
      </c>
      <c r="DD27" s="11">
        <v>10492.4</v>
      </c>
      <c r="DE27" s="11">
        <v>12389</v>
      </c>
      <c r="DF27" s="11">
        <v>19731.2</v>
      </c>
      <c r="DG27" s="11">
        <v>5172.5</v>
      </c>
      <c r="DH27" s="11">
        <v>10925.9</v>
      </c>
      <c r="DI27" s="11">
        <v>13228.1</v>
      </c>
      <c r="DJ27" s="11">
        <v>20349.4</v>
      </c>
      <c r="DK27" s="11">
        <v>4952.1</v>
      </c>
      <c r="DL27" s="11">
        <v>10699.5</v>
      </c>
      <c r="DM27" s="11">
        <v>12310.8</v>
      </c>
      <c r="DN27" s="11">
        <v>15402.3</v>
      </c>
      <c r="DO27" s="11">
        <v>4084.1</v>
      </c>
      <c r="DP27" s="11">
        <v>7657.4</v>
      </c>
      <c r="DQ27" s="11">
        <v>9721.9</v>
      </c>
      <c r="DR27" s="11">
        <v>15262.4</v>
      </c>
    </row>
    <row r="28" spans="1:122" ht="15">
      <c r="A28" s="12" t="s">
        <v>17</v>
      </c>
      <c r="B28" s="11">
        <v>9661.2</v>
      </c>
      <c r="C28" s="11">
        <v>2567.8</v>
      </c>
      <c r="D28" s="11">
        <v>6130.6</v>
      </c>
      <c r="E28" s="11">
        <v>6613.9</v>
      </c>
      <c r="F28" s="11">
        <v>11067.8</v>
      </c>
      <c r="G28" s="11">
        <v>2914</v>
      </c>
      <c r="H28" s="11">
        <v>6734.3</v>
      </c>
      <c r="I28" s="11">
        <v>7436.3</v>
      </c>
      <c r="J28" s="11">
        <v>11453.2</v>
      </c>
      <c r="K28" s="11">
        <v>3139.6</v>
      </c>
      <c r="L28" s="11">
        <v>7279.5</v>
      </c>
      <c r="M28" s="11">
        <v>7909</v>
      </c>
      <c r="N28" s="11">
        <v>12262.8</v>
      </c>
      <c r="O28" s="11">
        <v>3123.7</v>
      </c>
      <c r="P28" s="11">
        <v>7500.4</v>
      </c>
      <c r="Q28" s="11">
        <v>8501.8</v>
      </c>
      <c r="R28" s="11">
        <v>13643.3</v>
      </c>
      <c r="S28" s="11">
        <v>3354.7</v>
      </c>
      <c r="T28" s="11">
        <v>7967.4</v>
      </c>
      <c r="U28" s="11">
        <v>9145</v>
      </c>
      <c r="V28" s="11">
        <v>14721.5</v>
      </c>
      <c r="W28" s="11">
        <v>3585.7</v>
      </c>
      <c r="X28" s="11">
        <v>8825.5</v>
      </c>
      <c r="Y28" s="11">
        <v>10081.6</v>
      </c>
      <c r="Z28" s="11">
        <v>15810.4</v>
      </c>
      <c r="AA28" s="11">
        <v>3783</v>
      </c>
      <c r="AB28" s="11">
        <v>8908.7</v>
      </c>
      <c r="AC28" s="11">
        <v>10359</v>
      </c>
      <c r="AD28" s="11">
        <v>17581.6</v>
      </c>
      <c r="AE28" s="11">
        <v>4248</v>
      </c>
      <c r="AF28" s="11">
        <v>9842.5</v>
      </c>
      <c r="AG28" s="11">
        <v>11291.7</v>
      </c>
      <c r="AH28" s="11">
        <v>19134.2</v>
      </c>
      <c r="AI28" s="11">
        <v>4679.3</v>
      </c>
      <c r="AJ28" s="11">
        <v>10645</v>
      </c>
      <c r="AK28" s="11">
        <v>12448.4</v>
      </c>
      <c r="AL28" s="11">
        <v>21097.8</v>
      </c>
      <c r="AM28" s="11">
        <v>4873.9</v>
      </c>
      <c r="AN28" s="11">
        <v>11519.4</v>
      </c>
      <c r="AO28" s="11">
        <v>14083.6</v>
      </c>
      <c r="AP28" s="11">
        <v>23250.8</v>
      </c>
      <c r="AQ28" s="11">
        <v>5901.9</v>
      </c>
      <c r="AR28" s="11">
        <v>13223.8</v>
      </c>
      <c r="AS28" s="11">
        <v>14141.7</v>
      </c>
      <c r="AT28" s="11">
        <v>25729.7</v>
      </c>
      <c r="AU28" s="11">
        <v>5580.2</v>
      </c>
      <c r="AV28" s="11">
        <v>13564.3</v>
      </c>
      <c r="AW28" s="11">
        <v>15431.7</v>
      </c>
      <c r="AX28" s="11">
        <v>25578.2</v>
      </c>
      <c r="AY28" s="11">
        <v>5264.8</v>
      </c>
      <c r="AZ28" s="11">
        <v>13006.2</v>
      </c>
      <c r="BA28" s="11">
        <v>14133.2</v>
      </c>
      <c r="BB28" s="11">
        <v>21579.5</v>
      </c>
      <c r="BC28" s="11">
        <v>5106</v>
      </c>
      <c r="BD28" s="11">
        <v>12900.1</v>
      </c>
      <c r="BE28" s="11">
        <v>13112.1</v>
      </c>
      <c r="BF28" s="11">
        <v>20634.1</v>
      </c>
      <c r="BG28" s="11">
        <v>4761.8</v>
      </c>
      <c r="BH28" s="11">
        <v>10498.5</v>
      </c>
      <c r="BI28" s="11">
        <v>12346.6</v>
      </c>
      <c r="BJ28" s="11">
        <v>18539.1</v>
      </c>
      <c r="BK28" s="11">
        <v>4430.7</v>
      </c>
      <c r="BL28" s="11">
        <v>10803</v>
      </c>
      <c r="BM28" s="11">
        <v>12190.2</v>
      </c>
      <c r="BN28" s="11">
        <v>19160.3</v>
      </c>
      <c r="BO28" s="11">
        <v>4729.6</v>
      </c>
      <c r="BP28" s="11">
        <v>11083.9</v>
      </c>
      <c r="BQ28" s="11">
        <v>12174.7</v>
      </c>
      <c r="BR28" s="11">
        <v>19116.1</v>
      </c>
      <c r="BS28" s="11">
        <v>4747.6</v>
      </c>
      <c r="BT28" s="11">
        <v>11866.4</v>
      </c>
      <c r="BU28" s="11">
        <v>12578</v>
      </c>
      <c r="BV28" s="11">
        <v>17459.4</v>
      </c>
      <c r="BW28" s="11">
        <v>3617.8</v>
      </c>
      <c r="BX28" s="11">
        <v>9755.9</v>
      </c>
      <c r="BY28" s="11">
        <v>10334.2</v>
      </c>
      <c r="BZ28" s="11">
        <v>17199.3</v>
      </c>
      <c r="CA28" s="11">
        <v>3139.4</v>
      </c>
      <c r="CB28" s="11">
        <v>8948.3</v>
      </c>
      <c r="CC28" s="11">
        <v>9768.8</v>
      </c>
      <c r="CD28" s="11">
        <v>16769.6</v>
      </c>
      <c r="CE28" s="11">
        <v>4064.9</v>
      </c>
      <c r="CF28" s="11">
        <v>9930.1</v>
      </c>
      <c r="CG28" s="11">
        <v>11010.1</v>
      </c>
      <c r="CH28" s="11">
        <v>18820.7</v>
      </c>
      <c r="CI28" s="11">
        <v>4163.6</v>
      </c>
      <c r="CJ28" s="11">
        <v>10544.1</v>
      </c>
      <c r="CK28" s="11">
        <v>10379.8</v>
      </c>
      <c r="CL28" s="11">
        <v>16242.4</v>
      </c>
      <c r="CM28" s="11">
        <v>3091.1</v>
      </c>
      <c r="CN28" s="11">
        <v>8449.9</v>
      </c>
      <c r="CO28" s="11">
        <v>9225.7</v>
      </c>
      <c r="CP28" s="11">
        <v>14614.7</v>
      </c>
      <c r="CQ28" s="11">
        <v>2966.9</v>
      </c>
      <c r="CR28" s="11">
        <v>8285.7</v>
      </c>
      <c r="CS28" s="11">
        <v>9122</v>
      </c>
      <c r="CT28" s="11">
        <v>13922.3</v>
      </c>
      <c r="CU28" s="11">
        <v>3249.9</v>
      </c>
      <c r="CV28" s="11">
        <v>8648</v>
      </c>
      <c r="CW28" s="11">
        <v>9441.4</v>
      </c>
      <c r="CX28" s="11">
        <v>15717.1</v>
      </c>
      <c r="CY28" s="11">
        <v>3473.9</v>
      </c>
      <c r="CZ28" s="11">
        <v>9301.1</v>
      </c>
      <c r="DA28" s="11">
        <v>10764.5</v>
      </c>
      <c r="DB28" s="11">
        <v>17743.3</v>
      </c>
      <c r="DC28" s="11">
        <v>3769.8</v>
      </c>
      <c r="DD28" s="11">
        <v>10008.1</v>
      </c>
      <c r="DE28" s="11">
        <v>11940.4</v>
      </c>
      <c r="DF28" s="11">
        <v>19283.1</v>
      </c>
      <c r="DG28" s="11">
        <v>4043.5</v>
      </c>
      <c r="DH28" s="11">
        <v>10446.2</v>
      </c>
      <c r="DI28" s="11">
        <v>12773.8</v>
      </c>
      <c r="DJ28" s="11">
        <v>19898</v>
      </c>
      <c r="DK28" s="11">
        <v>3835.3</v>
      </c>
      <c r="DL28" s="11">
        <v>10217</v>
      </c>
      <c r="DM28" s="11">
        <v>11872.8</v>
      </c>
      <c r="DN28" s="11">
        <v>14976.7</v>
      </c>
      <c r="DO28" s="11">
        <v>3009.9</v>
      </c>
      <c r="DP28" s="11">
        <v>7217.2</v>
      </c>
      <c r="DQ28" s="11">
        <v>9317.9</v>
      </c>
      <c r="DR28" s="11">
        <v>14868.8</v>
      </c>
    </row>
    <row r="29" spans="1:122" ht="15">
      <c r="A29" s="12" t="s">
        <v>18</v>
      </c>
      <c r="B29" s="11">
        <v>139</v>
      </c>
      <c r="C29" s="11">
        <v>435</v>
      </c>
      <c r="D29" s="11">
        <v>189.1</v>
      </c>
      <c r="E29" s="11">
        <v>162</v>
      </c>
      <c r="F29" s="11">
        <v>147.7</v>
      </c>
      <c r="G29" s="11">
        <v>457.1</v>
      </c>
      <c r="H29" s="11">
        <v>200.5</v>
      </c>
      <c r="I29" s="11">
        <v>171.6</v>
      </c>
      <c r="J29" s="11">
        <v>149</v>
      </c>
      <c r="K29" s="11">
        <v>471.2</v>
      </c>
      <c r="L29" s="11">
        <v>205.7</v>
      </c>
      <c r="M29" s="11">
        <v>173.4</v>
      </c>
      <c r="N29" s="11">
        <v>160.3</v>
      </c>
      <c r="O29" s="11">
        <v>497.5</v>
      </c>
      <c r="P29" s="11">
        <v>229.7</v>
      </c>
      <c r="Q29" s="11">
        <v>200.7</v>
      </c>
      <c r="R29" s="11">
        <v>183.2</v>
      </c>
      <c r="S29" s="11">
        <v>603.7</v>
      </c>
      <c r="T29" s="11">
        <v>265.6</v>
      </c>
      <c r="U29" s="11">
        <v>247.6</v>
      </c>
      <c r="V29" s="11">
        <v>219.9</v>
      </c>
      <c r="W29" s="11">
        <v>627.2</v>
      </c>
      <c r="X29" s="11">
        <v>291.4</v>
      </c>
      <c r="Y29" s="11">
        <v>265.4</v>
      </c>
      <c r="Z29" s="11">
        <v>232.2</v>
      </c>
      <c r="AA29" s="11">
        <v>646.5</v>
      </c>
      <c r="AB29" s="11">
        <v>313.1</v>
      </c>
      <c r="AC29" s="11">
        <v>286</v>
      </c>
      <c r="AD29" s="11">
        <v>256.7</v>
      </c>
      <c r="AE29" s="11">
        <v>685.2</v>
      </c>
      <c r="AF29" s="11">
        <v>318.5</v>
      </c>
      <c r="AG29" s="11">
        <v>290.1</v>
      </c>
      <c r="AH29" s="11">
        <v>268.3</v>
      </c>
      <c r="AI29" s="11">
        <v>715.2</v>
      </c>
      <c r="AJ29" s="11">
        <v>344.4</v>
      </c>
      <c r="AK29" s="11">
        <v>316.4</v>
      </c>
      <c r="AL29" s="11">
        <v>292.7</v>
      </c>
      <c r="AM29" s="11">
        <v>756.1</v>
      </c>
      <c r="AN29" s="11">
        <v>360.4</v>
      </c>
      <c r="AO29" s="11">
        <v>336.6</v>
      </c>
      <c r="AP29" s="11">
        <v>310</v>
      </c>
      <c r="AQ29" s="11">
        <v>809.2</v>
      </c>
      <c r="AR29" s="11">
        <v>393.9</v>
      </c>
      <c r="AS29" s="11">
        <v>359.4</v>
      </c>
      <c r="AT29" s="11">
        <v>337.9</v>
      </c>
      <c r="AU29" s="11">
        <v>842</v>
      </c>
      <c r="AV29" s="11">
        <v>407.8</v>
      </c>
      <c r="AW29" s="11">
        <v>366.7</v>
      </c>
      <c r="AX29" s="11">
        <v>342.4</v>
      </c>
      <c r="AY29" s="11">
        <v>889.1</v>
      </c>
      <c r="AZ29" s="11">
        <v>421.8</v>
      </c>
      <c r="BA29" s="11">
        <v>369</v>
      </c>
      <c r="BB29" s="11">
        <v>336.6</v>
      </c>
      <c r="BC29" s="11">
        <v>919.6</v>
      </c>
      <c r="BD29" s="11">
        <v>420.3</v>
      </c>
      <c r="BE29" s="11">
        <v>364</v>
      </c>
      <c r="BF29" s="11">
        <v>338.1</v>
      </c>
      <c r="BG29" s="11">
        <v>969.1</v>
      </c>
      <c r="BH29" s="11">
        <v>426.7</v>
      </c>
      <c r="BI29" s="11">
        <v>408.7</v>
      </c>
      <c r="BJ29" s="11">
        <v>381.7</v>
      </c>
      <c r="BK29" s="11">
        <v>1019.3</v>
      </c>
      <c r="BL29" s="11">
        <v>452.1</v>
      </c>
      <c r="BM29" s="11">
        <v>428</v>
      </c>
      <c r="BN29" s="11">
        <v>384.9</v>
      </c>
      <c r="BO29" s="11">
        <v>1059.5</v>
      </c>
      <c r="BP29" s="11">
        <v>486.3</v>
      </c>
      <c r="BQ29" s="11">
        <v>446.7</v>
      </c>
      <c r="BR29" s="11">
        <v>428.5</v>
      </c>
      <c r="BS29" s="11">
        <v>1080.6</v>
      </c>
      <c r="BT29" s="11">
        <v>492.4</v>
      </c>
      <c r="BU29" s="11">
        <v>429.6</v>
      </c>
      <c r="BV29" s="11">
        <v>401.2</v>
      </c>
      <c r="BW29" s="11">
        <v>1066.4</v>
      </c>
      <c r="BX29" s="11">
        <v>477.8</v>
      </c>
      <c r="BY29" s="11">
        <v>424</v>
      </c>
      <c r="BZ29" s="11">
        <v>414.4</v>
      </c>
      <c r="CA29" s="11">
        <v>1078.4</v>
      </c>
      <c r="CB29" s="11">
        <v>480.7</v>
      </c>
      <c r="CC29" s="11">
        <v>431.2</v>
      </c>
      <c r="CD29" s="11">
        <v>417.9</v>
      </c>
      <c r="CE29" s="11">
        <v>1094.4</v>
      </c>
      <c r="CF29" s="11">
        <v>478</v>
      </c>
      <c r="CG29" s="11">
        <v>438.6</v>
      </c>
      <c r="CH29" s="11">
        <v>425.2</v>
      </c>
      <c r="CI29" s="11">
        <v>1104.8</v>
      </c>
      <c r="CJ29" s="11">
        <v>486.6</v>
      </c>
      <c r="CK29" s="11">
        <v>431.8</v>
      </c>
      <c r="CL29" s="11">
        <v>416</v>
      </c>
      <c r="CM29" s="11">
        <v>1095</v>
      </c>
      <c r="CN29" s="11">
        <v>481.1</v>
      </c>
      <c r="CO29" s="11">
        <v>426.3</v>
      </c>
      <c r="CP29" s="11">
        <v>416.5</v>
      </c>
      <c r="CQ29" s="11">
        <v>1089.6</v>
      </c>
      <c r="CR29" s="11">
        <v>489.1</v>
      </c>
      <c r="CS29" s="11">
        <v>429.9</v>
      </c>
      <c r="CT29" s="11">
        <v>429</v>
      </c>
      <c r="CU29" s="11">
        <v>1083.4</v>
      </c>
      <c r="CV29" s="11">
        <v>490.1</v>
      </c>
      <c r="CW29" s="11">
        <v>437.2</v>
      </c>
      <c r="CX29" s="11">
        <v>430.8</v>
      </c>
      <c r="CY29" s="11">
        <v>1128.9</v>
      </c>
      <c r="CZ29" s="11">
        <v>486.1</v>
      </c>
      <c r="DA29" s="11">
        <v>439.7</v>
      </c>
      <c r="DB29" s="11">
        <v>447.1</v>
      </c>
      <c r="DC29" s="11">
        <v>1129.3</v>
      </c>
      <c r="DD29" s="11">
        <v>484.3</v>
      </c>
      <c r="DE29" s="11">
        <v>448.6</v>
      </c>
      <c r="DF29" s="11">
        <v>448.2</v>
      </c>
      <c r="DG29" s="11">
        <v>1129.1</v>
      </c>
      <c r="DH29" s="11">
        <v>479.6</v>
      </c>
      <c r="DI29" s="11">
        <v>454.3</v>
      </c>
      <c r="DJ29" s="11">
        <v>451.4</v>
      </c>
      <c r="DK29" s="11">
        <v>1116.9</v>
      </c>
      <c r="DL29" s="11">
        <v>482.5</v>
      </c>
      <c r="DM29" s="11">
        <v>437.9</v>
      </c>
      <c r="DN29" s="11">
        <v>425.6</v>
      </c>
      <c r="DO29" s="11">
        <v>1074.2</v>
      </c>
      <c r="DP29" s="11">
        <v>440.2</v>
      </c>
      <c r="DQ29" s="11">
        <v>404</v>
      </c>
      <c r="DR29" s="11">
        <v>393.6</v>
      </c>
    </row>
    <row r="30" spans="1:122" ht="15">
      <c r="A30" s="10" t="s">
        <v>59</v>
      </c>
      <c r="B30" s="11">
        <v>3566.7</v>
      </c>
      <c r="C30" s="11">
        <v>4496.8</v>
      </c>
      <c r="D30" s="11">
        <v>4327.6</v>
      </c>
      <c r="E30" s="11">
        <v>4787.8</v>
      </c>
      <c r="F30" s="11">
        <v>4244</v>
      </c>
      <c r="G30" s="11">
        <v>5223.8</v>
      </c>
      <c r="H30" s="11">
        <v>5033.5</v>
      </c>
      <c r="I30" s="11">
        <v>5349.3</v>
      </c>
      <c r="J30" s="11">
        <v>4680.1</v>
      </c>
      <c r="K30" s="11">
        <v>5642.6</v>
      </c>
      <c r="L30" s="11">
        <v>5313.7</v>
      </c>
      <c r="M30" s="11">
        <v>5612.9</v>
      </c>
      <c r="N30" s="11">
        <v>4934.9</v>
      </c>
      <c r="O30" s="11">
        <v>5779.2</v>
      </c>
      <c r="P30" s="11">
        <v>5639.1</v>
      </c>
      <c r="Q30" s="11">
        <v>5878.1</v>
      </c>
      <c r="R30" s="11">
        <v>5146.9</v>
      </c>
      <c r="S30" s="11">
        <v>5941.4</v>
      </c>
      <c r="T30" s="11">
        <v>6074.2</v>
      </c>
      <c r="U30" s="11">
        <v>6295.3</v>
      </c>
      <c r="V30" s="11">
        <v>5431.3</v>
      </c>
      <c r="W30" s="11">
        <v>6314.1</v>
      </c>
      <c r="X30" s="11">
        <v>6449.9</v>
      </c>
      <c r="Y30" s="11">
        <v>7031.1</v>
      </c>
      <c r="Z30" s="11">
        <v>6174.9</v>
      </c>
      <c r="AA30" s="11">
        <v>6854.5</v>
      </c>
      <c r="AB30" s="11">
        <v>6988.4</v>
      </c>
      <c r="AC30" s="11">
        <v>7096</v>
      </c>
      <c r="AD30" s="11">
        <v>6251.7</v>
      </c>
      <c r="AE30" s="11">
        <v>7147.6</v>
      </c>
      <c r="AF30" s="11">
        <v>7253.7</v>
      </c>
      <c r="AG30" s="11">
        <v>7422.7</v>
      </c>
      <c r="AH30" s="11">
        <v>6475.3</v>
      </c>
      <c r="AI30" s="11">
        <v>7561.4</v>
      </c>
      <c r="AJ30" s="11">
        <v>7706</v>
      </c>
      <c r="AK30" s="11">
        <v>7889.7</v>
      </c>
      <c r="AL30" s="11">
        <v>6874</v>
      </c>
      <c r="AM30" s="11">
        <v>8341</v>
      </c>
      <c r="AN30" s="11">
        <v>8331</v>
      </c>
      <c r="AO30" s="11">
        <v>8612.3</v>
      </c>
      <c r="AP30" s="11">
        <v>7361.8</v>
      </c>
      <c r="AQ30" s="11">
        <v>9370.7</v>
      </c>
      <c r="AR30" s="11">
        <v>9253</v>
      </c>
      <c r="AS30" s="11">
        <v>9707.1</v>
      </c>
      <c r="AT30" s="11">
        <v>8539</v>
      </c>
      <c r="AU30" s="11">
        <v>10166.2</v>
      </c>
      <c r="AV30" s="11">
        <v>9937.2</v>
      </c>
      <c r="AW30" s="11">
        <v>10308.4</v>
      </c>
      <c r="AX30" s="11">
        <v>9114.2</v>
      </c>
      <c r="AY30" s="11">
        <v>10524.4</v>
      </c>
      <c r="AZ30" s="11">
        <v>10392.1</v>
      </c>
      <c r="BA30" s="11">
        <v>10628.9</v>
      </c>
      <c r="BB30" s="11">
        <v>9415.5</v>
      </c>
      <c r="BC30" s="11">
        <v>10687.2</v>
      </c>
      <c r="BD30" s="11">
        <v>10691.7</v>
      </c>
      <c r="BE30" s="11">
        <v>10862.7</v>
      </c>
      <c r="BF30" s="11">
        <v>9666.2</v>
      </c>
      <c r="BG30" s="11">
        <v>11296.6</v>
      </c>
      <c r="BH30" s="11">
        <v>10884.3</v>
      </c>
      <c r="BI30" s="11">
        <v>11289.1</v>
      </c>
      <c r="BJ30" s="11">
        <v>10103.8</v>
      </c>
      <c r="BK30" s="11">
        <v>12052.4</v>
      </c>
      <c r="BL30" s="11">
        <v>11699.3</v>
      </c>
      <c r="BM30" s="11">
        <v>12165.9</v>
      </c>
      <c r="BN30" s="11">
        <v>10971.5</v>
      </c>
      <c r="BO30" s="11">
        <v>12307</v>
      </c>
      <c r="BP30" s="11">
        <v>11965</v>
      </c>
      <c r="BQ30" s="11">
        <v>12564.8</v>
      </c>
      <c r="BR30" s="11">
        <v>11482.1</v>
      </c>
      <c r="BS30" s="11">
        <v>12984.1</v>
      </c>
      <c r="BT30" s="11">
        <v>12505.5</v>
      </c>
      <c r="BU30" s="11">
        <v>12893.3</v>
      </c>
      <c r="BV30" s="11">
        <v>11657.6</v>
      </c>
      <c r="BW30" s="11">
        <v>13016</v>
      </c>
      <c r="BX30" s="11">
        <v>12491.7</v>
      </c>
      <c r="BY30" s="11">
        <v>12855.3</v>
      </c>
      <c r="BZ30" s="11">
        <v>11613.9</v>
      </c>
      <c r="CA30" s="11">
        <v>12771.8</v>
      </c>
      <c r="CB30" s="11">
        <v>12407.1</v>
      </c>
      <c r="CC30" s="11">
        <v>12776</v>
      </c>
      <c r="CD30" s="11">
        <v>11596.8</v>
      </c>
      <c r="CE30" s="11">
        <v>12932.2</v>
      </c>
      <c r="CF30" s="11">
        <v>12616.2</v>
      </c>
      <c r="CG30" s="11">
        <v>13073.7</v>
      </c>
      <c r="CH30" s="11">
        <v>11935.8</v>
      </c>
      <c r="CI30" s="11">
        <v>13529.3</v>
      </c>
      <c r="CJ30" s="11">
        <v>12958.8</v>
      </c>
      <c r="CK30" s="11">
        <v>13320.4</v>
      </c>
      <c r="CL30" s="11">
        <v>11994.9</v>
      </c>
      <c r="CM30" s="11">
        <v>13384.3</v>
      </c>
      <c r="CN30" s="11">
        <v>12920.8</v>
      </c>
      <c r="CO30" s="11">
        <v>13429.8</v>
      </c>
      <c r="CP30" s="11">
        <v>11971.3</v>
      </c>
      <c r="CQ30" s="11">
        <v>14547.9</v>
      </c>
      <c r="CR30" s="11">
        <v>12267.6</v>
      </c>
      <c r="CS30" s="11">
        <v>14776.8</v>
      </c>
      <c r="CT30" s="11">
        <v>10241</v>
      </c>
      <c r="CU30" s="11">
        <v>13895.8</v>
      </c>
      <c r="CV30" s="11">
        <v>12407.4</v>
      </c>
      <c r="CW30" s="11">
        <v>15357</v>
      </c>
      <c r="CX30" s="11">
        <v>10499</v>
      </c>
      <c r="CY30" s="11">
        <v>14210.9</v>
      </c>
      <c r="CZ30" s="11">
        <v>12937.2</v>
      </c>
      <c r="DA30" s="11">
        <v>15638.5</v>
      </c>
      <c r="DB30" s="11">
        <v>10618.6</v>
      </c>
      <c r="DC30" s="11">
        <v>14814.5</v>
      </c>
      <c r="DD30" s="11">
        <v>13445.4</v>
      </c>
      <c r="DE30" s="11">
        <v>16153.1</v>
      </c>
      <c r="DF30" s="11">
        <v>10902.3</v>
      </c>
      <c r="DG30" s="11">
        <v>15128.4</v>
      </c>
      <c r="DH30" s="11">
        <v>13427.7</v>
      </c>
      <c r="DI30" s="11">
        <v>16594.9</v>
      </c>
      <c r="DJ30" s="11">
        <v>11545.4</v>
      </c>
      <c r="DK30" s="11">
        <v>15554.6</v>
      </c>
      <c r="DL30" s="11">
        <v>13632.1</v>
      </c>
      <c r="DM30" s="11">
        <v>16768.5</v>
      </c>
      <c r="DN30" s="11">
        <v>11497</v>
      </c>
      <c r="DO30" s="11">
        <v>14736.1</v>
      </c>
      <c r="DP30" s="11">
        <v>13071.7</v>
      </c>
      <c r="DQ30" s="11">
        <v>16005.6</v>
      </c>
      <c r="DR30" s="11">
        <v>11692.2</v>
      </c>
    </row>
    <row r="31" spans="1:122" ht="15">
      <c r="A31" s="12" t="s">
        <v>19</v>
      </c>
      <c r="B31" s="11">
        <v>3288.1</v>
      </c>
      <c r="C31" s="11">
        <v>4109.5</v>
      </c>
      <c r="D31" s="11">
        <v>4059.6</v>
      </c>
      <c r="E31" s="11">
        <v>4295.7</v>
      </c>
      <c r="F31" s="11">
        <v>3929.4</v>
      </c>
      <c r="G31" s="11">
        <v>4736.7</v>
      </c>
      <c r="H31" s="11">
        <v>4702.8</v>
      </c>
      <c r="I31" s="11">
        <v>4753.2</v>
      </c>
      <c r="J31" s="11">
        <v>4288.3</v>
      </c>
      <c r="K31" s="11">
        <v>5136.7</v>
      </c>
      <c r="L31" s="11">
        <v>4973.1</v>
      </c>
      <c r="M31" s="11">
        <v>5043.3</v>
      </c>
      <c r="N31" s="11">
        <v>4548.2</v>
      </c>
      <c r="O31" s="11">
        <v>5269.1</v>
      </c>
      <c r="P31" s="11">
        <v>5297.5</v>
      </c>
      <c r="Q31" s="11">
        <v>5283.9</v>
      </c>
      <c r="R31" s="11">
        <v>4751.1</v>
      </c>
      <c r="S31" s="11">
        <v>5387.4</v>
      </c>
      <c r="T31" s="11">
        <v>5702.2</v>
      </c>
      <c r="U31" s="11">
        <v>5628.2</v>
      </c>
      <c r="V31" s="11">
        <v>4992.6</v>
      </c>
      <c r="W31" s="11">
        <v>5781.5</v>
      </c>
      <c r="X31" s="11">
        <v>6091.9</v>
      </c>
      <c r="Y31" s="11">
        <v>6389</v>
      </c>
      <c r="Z31" s="11">
        <v>5744</v>
      </c>
      <c r="AA31" s="11">
        <v>6325.3</v>
      </c>
      <c r="AB31" s="11">
        <v>6629.8</v>
      </c>
      <c r="AC31" s="11">
        <v>6474.9</v>
      </c>
      <c r="AD31" s="11">
        <v>5834.6</v>
      </c>
      <c r="AE31" s="11">
        <v>6581.8</v>
      </c>
      <c r="AF31" s="11">
        <v>6871.9</v>
      </c>
      <c r="AG31" s="11">
        <v>6770.1</v>
      </c>
      <c r="AH31" s="11">
        <v>6036.1</v>
      </c>
      <c r="AI31" s="11">
        <v>6966.5</v>
      </c>
      <c r="AJ31" s="11">
        <v>7302.2</v>
      </c>
      <c r="AK31" s="11">
        <v>7197.1</v>
      </c>
      <c r="AL31" s="11">
        <v>6402.1</v>
      </c>
      <c r="AM31" s="11">
        <v>7759.2</v>
      </c>
      <c r="AN31" s="11">
        <v>7954.2</v>
      </c>
      <c r="AO31" s="11">
        <v>7872.3</v>
      </c>
      <c r="AP31" s="11">
        <v>6907.6</v>
      </c>
      <c r="AQ31" s="11">
        <v>8761.7</v>
      </c>
      <c r="AR31" s="11">
        <v>8862.3</v>
      </c>
      <c r="AS31" s="11">
        <v>8924.9</v>
      </c>
      <c r="AT31" s="11">
        <v>8063.7</v>
      </c>
      <c r="AU31" s="11">
        <v>9528.1</v>
      </c>
      <c r="AV31" s="11">
        <v>9545.6</v>
      </c>
      <c r="AW31" s="11">
        <v>9540.9</v>
      </c>
      <c r="AX31" s="11">
        <v>8639.3</v>
      </c>
      <c r="AY31" s="11">
        <v>9895.8</v>
      </c>
      <c r="AZ31" s="11">
        <v>10009.7</v>
      </c>
      <c r="BA31" s="11">
        <v>9898.4</v>
      </c>
      <c r="BB31" s="11">
        <v>8956.6</v>
      </c>
      <c r="BC31" s="11">
        <v>10071.2</v>
      </c>
      <c r="BD31" s="11">
        <v>10313.8</v>
      </c>
      <c r="BE31" s="11">
        <v>10167</v>
      </c>
      <c r="BF31" s="11">
        <v>9221.6</v>
      </c>
      <c r="BG31" s="11">
        <v>10648.3</v>
      </c>
      <c r="BH31" s="11">
        <v>10486.1</v>
      </c>
      <c r="BI31" s="11">
        <v>10577.4</v>
      </c>
      <c r="BJ31" s="11">
        <v>9634.2</v>
      </c>
      <c r="BK31" s="11">
        <v>11407.6</v>
      </c>
      <c r="BL31" s="11">
        <v>11299.3</v>
      </c>
      <c r="BM31" s="11">
        <v>11466.4</v>
      </c>
      <c r="BN31" s="11">
        <v>10507.3</v>
      </c>
      <c r="BO31" s="11">
        <v>11649.6</v>
      </c>
      <c r="BP31" s="11">
        <v>11562.6</v>
      </c>
      <c r="BQ31" s="11">
        <v>11849.6</v>
      </c>
      <c r="BR31" s="11">
        <v>11011</v>
      </c>
      <c r="BS31" s="11">
        <v>12313.2</v>
      </c>
      <c r="BT31" s="11">
        <v>12105.1</v>
      </c>
      <c r="BU31" s="11">
        <v>12155.1</v>
      </c>
      <c r="BV31" s="11">
        <v>11170.8</v>
      </c>
      <c r="BW31" s="11">
        <v>12376.7</v>
      </c>
      <c r="BX31" s="11">
        <v>12110.4</v>
      </c>
      <c r="BY31" s="11">
        <v>12155.4</v>
      </c>
      <c r="BZ31" s="11">
        <v>11151.6</v>
      </c>
      <c r="CA31" s="11">
        <v>12056.6</v>
      </c>
      <c r="CB31" s="11">
        <v>11983.8</v>
      </c>
      <c r="CC31" s="11">
        <v>12042.4</v>
      </c>
      <c r="CD31" s="11">
        <v>11093</v>
      </c>
      <c r="CE31" s="11">
        <v>12132.5</v>
      </c>
      <c r="CF31" s="11">
        <v>12129.3</v>
      </c>
      <c r="CG31" s="11">
        <v>12245.7</v>
      </c>
      <c r="CH31" s="11">
        <v>11349.9</v>
      </c>
      <c r="CI31" s="11">
        <v>12707.6</v>
      </c>
      <c r="CJ31" s="11">
        <v>12458.7</v>
      </c>
      <c r="CK31" s="11">
        <v>12479.8</v>
      </c>
      <c r="CL31" s="11">
        <v>11393.9</v>
      </c>
      <c r="CM31" s="11">
        <v>12541.7</v>
      </c>
      <c r="CN31" s="11">
        <v>12409.1</v>
      </c>
      <c r="CO31" s="11">
        <v>12565.7</v>
      </c>
      <c r="CP31" s="11">
        <v>11420.9</v>
      </c>
      <c r="CQ31" s="11">
        <v>13609.3</v>
      </c>
      <c r="CR31" s="11">
        <v>11713.6</v>
      </c>
      <c r="CS31" s="11">
        <v>13867.8</v>
      </c>
      <c r="CT31" s="11">
        <v>9675.1</v>
      </c>
      <c r="CU31" s="11">
        <v>13043.1</v>
      </c>
      <c r="CV31" s="11">
        <v>11899.8</v>
      </c>
      <c r="CW31" s="11">
        <v>14470.8</v>
      </c>
      <c r="CX31" s="11">
        <v>9976.3</v>
      </c>
      <c r="CY31" s="11">
        <v>13472.1</v>
      </c>
      <c r="CZ31" s="11">
        <v>12205.7</v>
      </c>
      <c r="DA31" s="11">
        <v>14886.9</v>
      </c>
      <c r="DB31" s="11">
        <v>10199.1</v>
      </c>
      <c r="DC31" s="11">
        <v>13951.3</v>
      </c>
      <c r="DD31" s="11">
        <v>12634.4</v>
      </c>
      <c r="DE31" s="11">
        <v>15284.7</v>
      </c>
      <c r="DF31" s="11">
        <v>10412.6</v>
      </c>
      <c r="DG31" s="11">
        <v>14056.2</v>
      </c>
      <c r="DH31" s="11">
        <v>12795.5</v>
      </c>
      <c r="DI31" s="11">
        <v>15490.1</v>
      </c>
      <c r="DJ31" s="11">
        <v>10866.8</v>
      </c>
      <c r="DK31" s="11">
        <v>14515.2</v>
      </c>
      <c r="DL31" s="11">
        <v>13016.9</v>
      </c>
      <c r="DM31" s="11">
        <v>15703.9</v>
      </c>
      <c r="DN31" s="11">
        <v>10862</v>
      </c>
      <c r="DO31" s="11">
        <v>13726.8</v>
      </c>
      <c r="DP31" s="11">
        <v>12445.9</v>
      </c>
      <c r="DQ31" s="11">
        <v>14960.4</v>
      </c>
      <c r="DR31" s="11">
        <v>11073.8</v>
      </c>
    </row>
    <row r="32" spans="1:122" ht="15">
      <c r="A32" s="12" t="s">
        <v>20</v>
      </c>
      <c r="B32" s="11">
        <v>1467.2</v>
      </c>
      <c r="C32" s="11">
        <v>1975.3</v>
      </c>
      <c r="D32" s="11">
        <v>1941.7</v>
      </c>
      <c r="E32" s="11">
        <v>2057.5</v>
      </c>
      <c r="F32" s="11">
        <v>1773.5</v>
      </c>
      <c r="G32" s="11">
        <v>2280.4</v>
      </c>
      <c r="H32" s="11">
        <v>2271.3</v>
      </c>
      <c r="I32" s="11">
        <v>2274.3</v>
      </c>
      <c r="J32" s="11">
        <v>1935.6</v>
      </c>
      <c r="K32" s="11">
        <v>2470.8</v>
      </c>
      <c r="L32" s="11">
        <v>2362.9</v>
      </c>
      <c r="M32" s="11">
        <v>2398.9</v>
      </c>
      <c r="N32" s="11">
        <v>2020.1</v>
      </c>
      <c r="O32" s="11">
        <v>2493.9</v>
      </c>
      <c r="P32" s="11">
        <v>2523.2</v>
      </c>
      <c r="Q32" s="11">
        <v>2500.1</v>
      </c>
      <c r="R32" s="11">
        <v>2112.3</v>
      </c>
      <c r="S32" s="11">
        <v>2501.4</v>
      </c>
      <c r="T32" s="11">
        <v>2746.1</v>
      </c>
      <c r="U32" s="11">
        <v>2668.9</v>
      </c>
      <c r="V32" s="11">
        <v>2210.6</v>
      </c>
      <c r="W32" s="11">
        <v>2665.7</v>
      </c>
      <c r="X32" s="11">
        <v>2940.8</v>
      </c>
      <c r="Y32" s="11">
        <v>3034.6</v>
      </c>
      <c r="Z32" s="11">
        <v>2566.4</v>
      </c>
      <c r="AA32" s="11">
        <v>2955.8</v>
      </c>
      <c r="AB32" s="11">
        <v>3217.8</v>
      </c>
      <c r="AC32" s="11">
        <v>3084.5</v>
      </c>
      <c r="AD32" s="11">
        <v>2625.5</v>
      </c>
      <c r="AE32" s="11">
        <v>3065.6</v>
      </c>
      <c r="AF32" s="11">
        <v>3326</v>
      </c>
      <c r="AG32" s="11">
        <v>3224.6</v>
      </c>
      <c r="AH32" s="11">
        <v>2695.5</v>
      </c>
      <c r="AI32" s="11">
        <v>3271.3</v>
      </c>
      <c r="AJ32" s="11">
        <v>3566.8</v>
      </c>
      <c r="AK32" s="11">
        <v>3462.5</v>
      </c>
      <c r="AL32" s="11">
        <v>2881.2</v>
      </c>
      <c r="AM32" s="11">
        <v>3732.1</v>
      </c>
      <c r="AN32" s="11">
        <v>3925.2</v>
      </c>
      <c r="AO32" s="11">
        <v>3835.5</v>
      </c>
      <c r="AP32" s="11">
        <v>3153.1</v>
      </c>
      <c r="AQ32" s="11">
        <v>4231.1</v>
      </c>
      <c r="AR32" s="11">
        <v>4360.5</v>
      </c>
      <c r="AS32" s="11">
        <v>4345</v>
      </c>
      <c r="AT32" s="11">
        <v>3712.2</v>
      </c>
      <c r="AU32" s="11">
        <v>4625.7</v>
      </c>
      <c r="AV32" s="11">
        <v>4690.5</v>
      </c>
      <c r="AW32" s="11">
        <v>4649.9</v>
      </c>
      <c r="AX32" s="11">
        <v>3983.6</v>
      </c>
      <c r="AY32" s="11">
        <v>4797.4</v>
      </c>
      <c r="AZ32" s="11">
        <v>4954</v>
      </c>
      <c r="BA32" s="11">
        <v>4826.8</v>
      </c>
      <c r="BB32" s="11">
        <v>4127.2</v>
      </c>
      <c r="BC32" s="11">
        <v>4847.1</v>
      </c>
      <c r="BD32" s="11">
        <v>5085.7</v>
      </c>
      <c r="BE32" s="11">
        <v>4953.2</v>
      </c>
      <c r="BF32" s="11">
        <v>4235.9</v>
      </c>
      <c r="BG32" s="11">
        <v>5140</v>
      </c>
      <c r="BH32" s="11">
        <v>5178.6</v>
      </c>
      <c r="BI32" s="11">
        <v>5067.1</v>
      </c>
      <c r="BJ32" s="11">
        <v>4418.4</v>
      </c>
      <c r="BK32" s="11">
        <v>5464.2</v>
      </c>
      <c r="BL32" s="11">
        <v>5487.1</v>
      </c>
      <c r="BM32" s="11">
        <v>5560.6</v>
      </c>
      <c r="BN32" s="11">
        <v>4847.6</v>
      </c>
      <c r="BO32" s="11">
        <v>5602.7</v>
      </c>
      <c r="BP32" s="11">
        <v>5585.3</v>
      </c>
      <c r="BQ32" s="11">
        <v>5711.9</v>
      </c>
      <c r="BR32" s="11">
        <v>5065.1</v>
      </c>
      <c r="BS32" s="11">
        <v>5940.4</v>
      </c>
      <c r="BT32" s="11">
        <v>5838.9</v>
      </c>
      <c r="BU32" s="11">
        <v>5849.4</v>
      </c>
      <c r="BV32" s="11">
        <v>5121.2</v>
      </c>
      <c r="BW32" s="11">
        <v>5948.5</v>
      </c>
      <c r="BX32" s="11">
        <v>5818.6</v>
      </c>
      <c r="BY32" s="11">
        <v>5822.9</v>
      </c>
      <c r="BZ32" s="11">
        <v>5089.8</v>
      </c>
      <c r="CA32" s="11">
        <v>5735.9</v>
      </c>
      <c r="CB32" s="11">
        <v>5728.8</v>
      </c>
      <c r="CC32" s="11">
        <v>5753</v>
      </c>
      <c r="CD32" s="11">
        <v>5028</v>
      </c>
      <c r="CE32" s="11">
        <v>5720.3</v>
      </c>
      <c r="CF32" s="11">
        <v>5759</v>
      </c>
      <c r="CG32" s="11">
        <v>5785.1</v>
      </c>
      <c r="CH32" s="11">
        <v>5123.9</v>
      </c>
      <c r="CI32" s="11">
        <v>5954</v>
      </c>
      <c r="CJ32" s="11">
        <v>5840.4</v>
      </c>
      <c r="CK32" s="11">
        <v>5834.8</v>
      </c>
      <c r="CL32" s="11">
        <v>5089.5</v>
      </c>
      <c r="CM32" s="11">
        <v>5824.3</v>
      </c>
      <c r="CN32" s="11">
        <v>5768.7</v>
      </c>
      <c r="CO32" s="11">
        <v>5858.7</v>
      </c>
      <c r="CP32" s="11">
        <v>5062.5</v>
      </c>
      <c r="CQ32" s="11">
        <v>5918.9</v>
      </c>
      <c r="CR32" s="11">
        <v>5490.7</v>
      </c>
      <c r="CS32" s="11">
        <v>6571.2</v>
      </c>
      <c r="CT32" s="11">
        <v>4262.4</v>
      </c>
      <c r="CU32" s="11">
        <v>6004.8</v>
      </c>
      <c r="CV32" s="11">
        <v>5443.3</v>
      </c>
      <c r="CW32" s="11">
        <v>6726.3</v>
      </c>
      <c r="CX32" s="11">
        <v>4291.5</v>
      </c>
      <c r="CY32" s="11">
        <v>6219.4</v>
      </c>
      <c r="CZ32" s="11">
        <v>5567.5</v>
      </c>
      <c r="DA32" s="11">
        <v>6924.3</v>
      </c>
      <c r="DB32" s="11">
        <v>4381.9</v>
      </c>
      <c r="DC32" s="11">
        <v>6409.6</v>
      </c>
      <c r="DD32" s="11">
        <v>5771.3</v>
      </c>
      <c r="DE32" s="11">
        <v>7084.6</v>
      </c>
      <c r="DF32" s="11">
        <v>4437.1</v>
      </c>
      <c r="DG32" s="11">
        <v>6429.1</v>
      </c>
      <c r="DH32" s="11">
        <v>5854.1</v>
      </c>
      <c r="DI32" s="11">
        <v>7174</v>
      </c>
      <c r="DJ32" s="11">
        <v>4707.6</v>
      </c>
      <c r="DK32" s="11">
        <v>6697.2</v>
      </c>
      <c r="DL32" s="11">
        <v>5943.5</v>
      </c>
      <c r="DM32" s="11">
        <v>7273.3</v>
      </c>
      <c r="DN32" s="11">
        <v>4679.2</v>
      </c>
      <c r="DO32" s="11">
        <v>6287.1</v>
      </c>
      <c r="DP32" s="11">
        <v>5592.2</v>
      </c>
      <c r="DQ32" s="11">
        <v>6849.9</v>
      </c>
      <c r="DR32" s="11">
        <v>4742.4</v>
      </c>
    </row>
    <row r="33" spans="1:122" ht="15">
      <c r="A33" s="12" t="s">
        <v>21</v>
      </c>
      <c r="B33" s="11">
        <v>1820.9</v>
      </c>
      <c r="C33" s="11">
        <v>2134.1</v>
      </c>
      <c r="D33" s="11">
        <v>2117.9</v>
      </c>
      <c r="E33" s="11">
        <v>2238.2</v>
      </c>
      <c r="F33" s="11">
        <v>2155.9</v>
      </c>
      <c r="G33" s="11">
        <v>2456.3</v>
      </c>
      <c r="H33" s="11">
        <v>2431.4</v>
      </c>
      <c r="I33" s="11">
        <v>2479</v>
      </c>
      <c r="J33" s="11">
        <v>2352.7</v>
      </c>
      <c r="K33" s="11">
        <v>2665.9</v>
      </c>
      <c r="L33" s="11">
        <v>2610.2</v>
      </c>
      <c r="M33" s="11">
        <v>2644.3</v>
      </c>
      <c r="N33" s="11">
        <v>2528.1</v>
      </c>
      <c r="O33" s="11">
        <v>2775.2</v>
      </c>
      <c r="P33" s="11">
        <v>2774.3</v>
      </c>
      <c r="Q33" s="11">
        <v>2783.8</v>
      </c>
      <c r="R33" s="11">
        <v>2638.8</v>
      </c>
      <c r="S33" s="11">
        <v>2886</v>
      </c>
      <c r="T33" s="11">
        <v>2956.2</v>
      </c>
      <c r="U33" s="11">
        <v>2959.4</v>
      </c>
      <c r="V33" s="11">
        <v>2782.1</v>
      </c>
      <c r="W33" s="11">
        <v>3115.8</v>
      </c>
      <c r="X33" s="11">
        <v>3151.2</v>
      </c>
      <c r="Y33" s="11">
        <v>3354.4</v>
      </c>
      <c r="Z33" s="11">
        <v>3177.7</v>
      </c>
      <c r="AA33" s="11">
        <v>3369.5</v>
      </c>
      <c r="AB33" s="11">
        <v>3412</v>
      </c>
      <c r="AC33" s="11">
        <v>3390.5</v>
      </c>
      <c r="AD33" s="11">
        <v>3209.1</v>
      </c>
      <c r="AE33" s="11">
        <v>3516.2</v>
      </c>
      <c r="AF33" s="11">
        <v>3545.9</v>
      </c>
      <c r="AG33" s="11">
        <v>3545.6</v>
      </c>
      <c r="AH33" s="11">
        <v>3340.7</v>
      </c>
      <c r="AI33" s="11">
        <v>3695.2</v>
      </c>
      <c r="AJ33" s="11">
        <v>3735.4</v>
      </c>
      <c r="AK33" s="11">
        <v>3734.6</v>
      </c>
      <c r="AL33" s="11">
        <v>3520.9</v>
      </c>
      <c r="AM33" s="11">
        <v>4027.1</v>
      </c>
      <c r="AN33" s="11">
        <v>4029</v>
      </c>
      <c r="AO33" s="11">
        <v>4036.8</v>
      </c>
      <c r="AP33" s="11">
        <v>3754.6</v>
      </c>
      <c r="AQ33" s="11">
        <v>4530.6</v>
      </c>
      <c r="AR33" s="11">
        <v>4501.8</v>
      </c>
      <c r="AS33" s="11">
        <v>4579.9</v>
      </c>
      <c r="AT33" s="11">
        <v>4351.5</v>
      </c>
      <c r="AU33" s="11">
        <v>4902.4</v>
      </c>
      <c r="AV33" s="11">
        <v>4855.1</v>
      </c>
      <c r="AW33" s="11">
        <v>4891</v>
      </c>
      <c r="AX33" s="11">
        <v>4655.7</v>
      </c>
      <c r="AY33" s="11">
        <v>5098.4</v>
      </c>
      <c r="AZ33" s="11">
        <v>5055.8</v>
      </c>
      <c r="BA33" s="11">
        <v>5071.6</v>
      </c>
      <c r="BB33" s="11">
        <v>4829.3</v>
      </c>
      <c r="BC33" s="11">
        <v>5224.1</v>
      </c>
      <c r="BD33" s="11">
        <v>5228.1</v>
      </c>
      <c r="BE33" s="11">
        <v>5213.8</v>
      </c>
      <c r="BF33" s="11">
        <v>4985.7</v>
      </c>
      <c r="BG33" s="11">
        <v>5508.2</v>
      </c>
      <c r="BH33" s="11">
        <v>5307.5</v>
      </c>
      <c r="BI33" s="11">
        <v>5510.3</v>
      </c>
      <c r="BJ33" s="11">
        <v>5215.9</v>
      </c>
      <c r="BK33" s="11">
        <v>5943.4</v>
      </c>
      <c r="BL33" s="11">
        <v>5812.2</v>
      </c>
      <c r="BM33" s="11">
        <v>5905.7</v>
      </c>
      <c r="BN33" s="11">
        <v>5659.7</v>
      </c>
      <c r="BO33" s="11">
        <v>6046.8</v>
      </c>
      <c r="BP33" s="11">
        <v>5977.3</v>
      </c>
      <c r="BQ33" s="11">
        <v>6137.7</v>
      </c>
      <c r="BR33" s="11">
        <v>5945.8</v>
      </c>
      <c r="BS33" s="11">
        <v>6372.8</v>
      </c>
      <c r="BT33" s="11">
        <v>6266.2</v>
      </c>
      <c r="BU33" s="11">
        <v>6305.7</v>
      </c>
      <c r="BV33" s="11">
        <v>6049.6</v>
      </c>
      <c r="BW33" s="11">
        <v>6428.2</v>
      </c>
      <c r="BX33" s="11">
        <v>6291.8</v>
      </c>
      <c r="BY33" s="11">
        <v>6332.6</v>
      </c>
      <c r="BZ33" s="11">
        <v>6061.7</v>
      </c>
      <c r="CA33" s="11">
        <v>6320.7</v>
      </c>
      <c r="CB33" s="11">
        <v>6255.1</v>
      </c>
      <c r="CC33" s="11">
        <v>6289.4</v>
      </c>
      <c r="CD33" s="11">
        <v>6065</v>
      </c>
      <c r="CE33" s="11">
        <v>6412.2</v>
      </c>
      <c r="CF33" s="11">
        <v>6370.3</v>
      </c>
      <c r="CG33" s="11">
        <v>6460.6</v>
      </c>
      <c r="CH33" s="11">
        <v>6226</v>
      </c>
      <c r="CI33" s="11">
        <v>6753.6</v>
      </c>
      <c r="CJ33" s="11">
        <v>6618.3</v>
      </c>
      <c r="CK33" s="11">
        <v>6645</v>
      </c>
      <c r="CL33" s="11">
        <v>6304.5</v>
      </c>
      <c r="CM33" s="11">
        <v>6717.5</v>
      </c>
      <c r="CN33" s="11">
        <v>6640.4</v>
      </c>
      <c r="CO33" s="11">
        <v>6707.1</v>
      </c>
      <c r="CP33" s="11">
        <v>6358.4</v>
      </c>
      <c r="CQ33" s="11">
        <v>7690.3</v>
      </c>
      <c r="CR33" s="11">
        <v>6222.9</v>
      </c>
      <c r="CS33" s="11">
        <v>7296.6</v>
      </c>
      <c r="CT33" s="11">
        <v>5412.7</v>
      </c>
      <c r="CU33" s="11">
        <v>7038.2</v>
      </c>
      <c r="CV33" s="11">
        <v>6456.5</v>
      </c>
      <c r="CW33" s="11">
        <v>7744.5</v>
      </c>
      <c r="CX33" s="11">
        <v>5684.8</v>
      </c>
      <c r="CY33" s="11">
        <v>7252.7</v>
      </c>
      <c r="CZ33" s="11">
        <v>6638.2</v>
      </c>
      <c r="DA33" s="11">
        <v>7962.6</v>
      </c>
      <c r="DB33" s="11">
        <v>5817.3</v>
      </c>
      <c r="DC33" s="11">
        <v>7541.7</v>
      </c>
      <c r="DD33" s="11">
        <v>6863.2</v>
      </c>
      <c r="DE33" s="11">
        <v>8200.1</v>
      </c>
      <c r="DF33" s="11">
        <v>5975.5</v>
      </c>
      <c r="DG33" s="11">
        <v>7627.1</v>
      </c>
      <c r="DH33" s="11">
        <v>6941.5</v>
      </c>
      <c r="DI33" s="11">
        <v>8316.1</v>
      </c>
      <c r="DJ33" s="11">
        <v>6159.2</v>
      </c>
      <c r="DK33" s="11">
        <v>7818</v>
      </c>
      <c r="DL33" s="11">
        <v>7073.4</v>
      </c>
      <c r="DM33" s="11">
        <v>8430.6</v>
      </c>
      <c r="DN33" s="11">
        <v>6182.8</v>
      </c>
      <c r="DO33" s="11">
        <v>7439.7</v>
      </c>
      <c r="DP33" s="11">
        <v>6853.7</v>
      </c>
      <c r="DQ33" s="11">
        <v>8110.4</v>
      </c>
      <c r="DR33" s="11">
        <v>6331.5</v>
      </c>
    </row>
    <row r="34" spans="1:122" ht="15">
      <c r="A34" s="12" t="s">
        <v>22</v>
      </c>
      <c r="B34" s="11">
        <v>278.6</v>
      </c>
      <c r="C34" s="11">
        <v>387.3</v>
      </c>
      <c r="D34" s="11">
        <v>268</v>
      </c>
      <c r="E34" s="11">
        <v>492.1</v>
      </c>
      <c r="F34" s="11">
        <v>314.6</v>
      </c>
      <c r="G34" s="11">
        <v>487.1</v>
      </c>
      <c r="H34" s="11">
        <v>330.8</v>
      </c>
      <c r="I34" s="11">
        <v>596</v>
      </c>
      <c r="J34" s="11">
        <v>391.7</v>
      </c>
      <c r="K34" s="11">
        <v>506</v>
      </c>
      <c r="L34" s="11">
        <v>340.7</v>
      </c>
      <c r="M34" s="11">
        <v>569.7</v>
      </c>
      <c r="N34" s="11">
        <v>386.7</v>
      </c>
      <c r="O34" s="11">
        <v>510.2</v>
      </c>
      <c r="P34" s="11">
        <v>341.6</v>
      </c>
      <c r="Q34" s="11">
        <v>594.2</v>
      </c>
      <c r="R34" s="11">
        <v>395.8</v>
      </c>
      <c r="S34" s="11">
        <v>554</v>
      </c>
      <c r="T34" s="11">
        <v>371.9</v>
      </c>
      <c r="U34" s="11">
        <v>667</v>
      </c>
      <c r="V34" s="11">
        <v>438.6</v>
      </c>
      <c r="W34" s="11">
        <v>532.6</v>
      </c>
      <c r="X34" s="11">
        <v>357.9</v>
      </c>
      <c r="Y34" s="11">
        <v>642</v>
      </c>
      <c r="Z34" s="11">
        <v>430.8</v>
      </c>
      <c r="AA34" s="11">
        <v>529.2</v>
      </c>
      <c r="AB34" s="11">
        <v>358.5</v>
      </c>
      <c r="AC34" s="11">
        <v>621</v>
      </c>
      <c r="AD34" s="11">
        <v>417.1</v>
      </c>
      <c r="AE34" s="11">
        <v>565.8</v>
      </c>
      <c r="AF34" s="11">
        <v>381.8</v>
      </c>
      <c r="AG34" s="11">
        <v>652.6</v>
      </c>
      <c r="AH34" s="11">
        <v>439.2</v>
      </c>
      <c r="AI34" s="11">
        <v>594.9</v>
      </c>
      <c r="AJ34" s="11">
        <v>403.9</v>
      </c>
      <c r="AK34" s="11">
        <v>692.7</v>
      </c>
      <c r="AL34" s="11">
        <v>472</v>
      </c>
      <c r="AM34" s="11">
        <v>581.8</v>
      </c>
      <c r="AN34" s="11">
        <v>376.8</v>
      </c>
      <c r="AO34" s="11">
        <v>740</v>
      </c>
      <c r="AP34" s="11">
        <v>454.2</v>
      </c>
      <c r="AQ34" s="11">
        <v>609</v>
      </c>
      <c r="AR34" s="11">
        <v>390.7</v>
      </c>
      <c r="AS34" s="11">
        <v>782.2</v>
      </c>
      <c r="AT34" s="11">
        <v>475.3</v>
      </c>
      <c r="AU34" s="11">
        <v>638.1</v>
      </c>
      <c r="AV34" s="11">
        <v>391.6</v>
      </c>
      <c r="AW34" s="11">
        <v>767.5</v>
      </c>
      <c r="AX34" s="11">
        <v>474.9</v>
      </c>
      <c r="AY34" s="11">
        <v>628.5</v>
      </c>
      <c r="AZ34" s="11">
        <v>382.3</v>
      </c>
      <c r="BA34" s="11">
        <v>730.5</v>
      </c>
      <c r="BB34" s="11">
        <v>459</v>
      </c>
      <c r="BC34" s="11">
        <v>616</v>
      </c>
      <c r="BD34" s="11">
        <v>377.9</v>
      </c>
      <c r="BE34" s="11">
        <v>695.7</v>
      </c>
      <c r="BF34" s="11">
        <v>444.6</v>
      </c>
      <c r="BG34" s="11">
        <v>648.4</v>
      </c>
      <c r="BH34" s="11">
        <v>398.2</v>
      </c>
      <c r="BI34" s="11">
        <v>711.8</v>
      </c>
      <c r="BJ34" s="11">
        <v>469.5</v>
      </c>
      <c r="BK34" s="11">
        <v>644.8</v>
      </c>
      <c r="BL34" s="11">
        <v>400.1</v>
      </c>
      <c r="BM34" s="11">
        <v>699.5</v>
      </c>
      <c r="BN34" s="11">
        <v>464.2</v>
      </c>
      <c r="BO34" s="11">
        <v>657.4</v>
      </c>
      <c r="BP34" s="11">
        <v>402.5</v>
      </c>
      <c r="BQ34" s="11">
        <v>715.2</v>
      </c>
      <c r="BR34" s="11">
        <v>471.2</v>
      </c>
      <c r="BS34" s="11">
        <v>670.8</v>
      </c>
      <c r="BT34" s="11">
        <v>400.4</v>
      </c>
      <c r="BU34" s="11">
        <v>738.1</v>
      </c>
      <c r="BV34" s="11">
        <v>486.8</v>
      </c>
      <c r="BW34" s="11">
        <v>639.3</v>
      </c>
      <c r="BX34" s="11">
        <v>381.3</v>
      </c>
      <c r="BY34" s="11">
        <v>699.9</v>
      </c>
      <c r="BZ34" s="11">
        <v>462.3</v>
      </c>
      <c r="CA34" s="11">
        <v>715.2</v>
      </c>
      <c r="CB34" s="11">
        <v>423.2</v>
      </c>
      <c r="CC34" s="11">
        <v>733.6</v>
      </c>
      <c r="CD34" s="11">
        <v>503.9</v>
      </c>
      <c r="CE34" s="11">
        <v>799.7</v>
      </c>
      <c r="CF34" s="11">
        <v>486.9</v>
      </c>
      <c r="CG34" s="11">
        <v>828.1</v>
      </c>
      <c r="CH34" s="11">
        <v>585.9</v>
      </c>
      <c r="CI34" s="11">
        <v>821.7</v>
      </c>
      <c r="CJ34" s="11">
        <v>500</v>
      </c>
      <c r="CK34" s="11">
        <v>840.6</v>
      </c>
      <c r="CL34" s="11">
        <v>601</v>
      </c>
      <c r="CM34" s="11">
        <v>842.6</v>
      </c>
      <c r="CN34" s="11">
        <v>511.7</v>
      </c>
      <c r="CO34" s="11">
        <v>864</v>
      </c>
      <c r="CP34" s="11">
        <v>550.5</v>
      </c>
      <c r="CQ34" s="11">
        <v>938.6</v>
      </c>
      <c r="CR34" s="11">
        <v>554</v>
      </c>
      <c r="CS34" s="11">
        <v>909</v>
      </c>
      <c r="CT34" s="11">
        <v>565.9</v>
      </c>
      <c r="CU34" s="11">
        <v>852.8</v>
      </c>
      <c r="CV34" s="11">
        <v>507.6</v>
      </c>
      <c r="CW34" s="11">
        <v>886.2</v>
      </c>
      <c r="CX34" s="11">
        <v>522.8</v>
      </c>
      <c r="CY34" s="11">
        <v>738.8</v>
      </c>
      <c r="CZ34" s="11">
        <v>731.5</v>
      </c>
      <c r="DA34" s="11">
        <v>751.6</v>
      </c>
      <c r="DB34" s="11">
        <v>419.4</v>
      </c>
      <c r="DC34" s="11">
        <v>863.3</v>
      </c>
      <c r="DD34" s="11">
        <v>810.9</v>
      </c>
      <c r="DE34" s="11">
        <v>868.4</v>
      </c>
      <c r="DF34" s="11">
        <v>489.7</v>
      </c>
      <c r="DG34" s="11">
        <v>1072.2</v>
      </c>
      <c r="DH34" s="11">
        <v>632.2</v>
      </c>
      <c r="DI34" s="11">
        <v>1104.8</v>
      </c>
      <c r="DJ34" s="11">
        <v>678.6</v>
      </c>
      <c r="DK34" s="11">
        <v>1039.4</v>
      </c>
      <c r="DL34" s="11">
        <v>615.2</v>
      </c>
      <c r="DM34" s="11">
        <v>1064.6</v>
      </c>
      <c r="DN34" s="11">
        <v>635</v>
      </c>
      <c r="DO34" s="11">
        <v>1009.2</v>
      </c>
      <c r="DP34" s="11">
        <v>625.8</v>
      </c>
      <c r="DQ34" s="11">
        <v>1045.3</v>
      </c>
      <c r="DR34" s="11">
        <v>618.3</v>
      </c>
    </row>
    <row r="35" spans="1:122" ht="15">
      <c r="A35" s="10" t="s">
        <v>60</v>
      </c>
      <c r="B35" s="11">
        <v>3375.7</v>
      </c>
      <c r="C35" s="11">
        <v>6765.1</v>
      </c>
      <c r="D35" s="11">
        <v>4917.3</v>
      </c>
      <c r="E35" s="11">
        <v>5323.6</v>
      </c>
      <c r="F35" s="11">
        <v>3711.1</v>
      </c>
      <c r="G35" s="11">
        <v>7216.7</v>
      </c>
      <c r="H35" s="11">
        <v>5460.6</v>
      </c>
      <c r="I35" s="11">
        <v>5694.2</v>
      </c>
      <c r="J35" s="11">
        <v>3934.8</v>
      </c>
      <c r="K35" s="11">
        <v>7764</v>
      </c>
      <c r="L35" s="11">
        <v>5841.2</v>
      </c>
      <c r="M35" s="11">
        <v>5857.2</v>
      </c>
      <c r="N35" s="11">
        <v>4146.5</v>
      </c>
      <c r="O35" s="11">
        <v>7767.1</v>
      </c>
      <c r="P35" s="11">
        <v>5692.1</v>
      </c>
      <c r="Q35" s="11">
        <v>6088.2</v>
      </c>
      <c r="R35" s="11">
        <v>4400.5</v>
      </c>
      <c r="S35" s="11">
        <v>7759.9</v>
      </c>
      <c r="T35" s="11">
        <v>6014.6</v>
      </c>
      <c r="U35" s="11">
        <v>6106.7</v>
      </c>
      <c r="V35" s="11">
        <v>4447.2</v>
      </c>
      <c r="W35" s="11">
        <v>8583.5</v>
      </c>
      <c r="X35" s="11">
        <v>6154.1</v>
      </c>
      <c r="Y35" s="11">
        <v>6434.7</v>
      </c>
      <c r="Z35" s="11">
        <v>4582.3</v>
      </c>
      <c r="AA35" s="11">
        <v>8796.6</v>
      </c>
      <c r="AB35" s="11">
        <v>6473.9</v>
      </c>
      <c r="AC35" s="11">
        <v>6657.4</v>
      </c>
      <c r="AD35" s="11">
        <v>4693</v>
      </c>
      <c r="AE35" s="11">
        <v>8564.6</v>
      </c>
      <c r="AF35" s="11">
        <v>7176.1</v>
      </c>
      <c r="AG35" s="11">
        <v>6850.8</v>
      </c>
      <c r="AH35" s="11">
        <v>5103.6</v>
      </c>
      <c r="AI35" s="11">
        <v>9670.8</v>
      </c>
      <c r="AJ35" s="11">
        <v>7304.4</v>
      </c>
      <c r="AK35" s="11">
        <v>7393.9</v>
      </c>
      <c r="AL35" s="11">
        <v>5851.8</v>
      </c>
      <c r="AM35" s="11">
        <v>8352</v>
      </c>
      <c r="AN35" s="11">
        <v>8524.5</v>
      </c>
      <c r="AO35" s="11">
        <v>8454.2</v>
      </c>
      <c r="AP35" s="11">
        <v>8617.1</v>
      </c>
      <c r="AQ35" s="11">
        <v>11114.1</v>
      </c>
      <c r="AR35" s="11">
        <v>8048.3</v>
      </c>
      <c r="AS35" s="11">
        <v>8843.8</v>
      </c>
      <c r="AT35" s="11">
        <v>6655.7</v>
      </c>
      <c r="AU35" s="11">
        <v>11825.5</v>
      </c>
      <c r="AV35" s="11">
        <v>8507.1</v>
      </c>
      <c r="AW35" s="11">
        <v>8925.4</v>
      </c>
      <c r="AX35" s="11">
        <v>6908.2</v>
      </c>
      <c r="AY35" s="11">
        <v>12347.8</v>
      </c>
      <c r="AZ35" s="11">
        <v>9143.7</v>
      </c>
      <c r="BA35" s="11">
        <v>9454.9</v>
      </c>
      <c r="BB35" s="11">
        <v>7095</v>
      </c>
      <c r="BC35" s="11">
        <v>12430.5</v>
      </c>
      <c r="BD35" s="11">
        <v>9208.9</v>
      </c>
      <c r="BE35" s="11">
        <v>9671.3</v>
      </c>
      <c r="BF35" s="11">
        <v>7292.5</v>
      </c>
      <c r="BG35" s="11">
        <v>12543.4</v>
      </c>
      <c r="BH35" s="11">
        <v>9322</v>
      </c>
      <c r="BI35" s="11">
        <v>9853.3</v>
      </c>
      <c r="BJ35" s="11">
        <v>7569.4</v>
      </c>
      <c r="BK35" s="11">
        <v>13126.2</v>
      </c>
      <c r="BL35" s="11">
        <v>9747.2</v>
      </c>
      <c r="BM35" s="11">
        <v>10297.6</v>
      </c>
      <c r="BN35" s="11">
        <v>7688.2</v>
      </c>
      <c r="BO35" s="11">
        <v>13569.2</v>
      </c>
      <c r="BP35" s="11">
        <v>6105.3</v>
      </c>
      <c r="BQ35" s="11">
        <v>14595.3</v>
      </c>
      <c r="BR35" s="11">
        <v>8015.1</v>
      </c>
      <c r="BS35" s="11">
        <v>14001.6</v>
      </c>
      <c r="BT35" s="11">
        <v>10196.1</v>
      </c>
      <c r="BU35" s="11">
        <v>10373.9</v>
      </c>
      <c r="BV35" s="11">
        <v>7522.8</v>
      </c>
      <c r="BW35" s="11">
        <v>14253.2</v>
      </c>
      <c r="BX35" s="11">
        <v>10217.4</v>
      </c>
      <c r="BY35" s="11">
        <v>10666.9</v>
      </c>
      <c r="BZ35" s="11">
        <v>8344.1</v>
      </c>
      <c r="CA35" s="11">
        <v>16551.2</v>
      </c>
      <c r="CB35" s="11">
        <v>11847.1</v>
      </c>
      <c r="CC35" s="11">
        <v>12192.1</v>
      </c>
      <c r="CD35" s="11">
        <v>9508</v>
      </c>
      <c r="CE35" s="11">
        <v>17223</v>
      </c>
      <c r="CF35" s="11">
        <v>12201.4</v>
      </c>
      <c r="CG35" s="11">
        <v>12855.8</v>
      </c>
      <c r="CH35" s="11">
        <v>8841</v>
      </c>
      <c r="CI35" s="11">
        <v>16927.7</v>
      </c>
      <c r="CJ35" s="11">
        <v>12266.2</v>
      </c>
      <c r="CK35" s="11">
        <v>12317.8</v>
      </c>
      <c r="CL35" s="11">
        <v>9582</v>
      </c>
      <c r="CM35" s="11">
        <v>16718.4</v>
      </c>
      <c r="CN35" s="11">
        <v>12231.6</v>
      </c>
      <c r="CO35" s="11">
        <v>12139.9</v>
      </c>
      <c r="CP35" s="11">
        <v>9461.7</v>
      </c>
      <c r="CQ35" s="11">
        <v>16007.5</v>
      </c>
      <c r="CR35" s="11">
        <v>11845.6</v>
      </c>
      <c r="CS35" s="11">
        <v>11639</v>
      </c>
      <c r="CT35" s="11">
        <v>9234.6</v>
      </c>
      <c r="CU35" s="11">
        <v>15887.1</v>
      </c>
      <c r="CV35" s="11">
        <v>11670.8</v>
      </c>
      <c r="CW35" s="11">
        <v>11792.5</v>
      </c>
      <c r="CX35" s="11">
        <v>9469.7</v>
      </c>
      <c r="CY35" s="11">
        <v>16757.4</v>
      </c>
      <c r="CZ35" s="11">
        <v>11967.8</v>
      </c>
      <c r="DA35" s="11">
        <v>12719.8</v>
      </c>
      <c r="DB35" s="11">
        <v>9235.2</v>
      </c>
      <c r="DC35" s="11">
        <v>15895.6</v>
      </c>
      <c r="DD35" s="11">
        <v>12433.5</v>
      </c>
      <c r="DE35" s="11">
        <v>12525.7</v>
      </c>
      <c r="DF35" s="11">
        <v>10106.9</v>
      </c>
      <c r="DG35" s="11">
        <v>15486</v>
      </c>
      <c r="DH35" s="11">
        <v>10583.5</v>
      </c>
      <c r="DI35" s="11">
        <v>12638.5</v>
      </c>
      <c r="DJ35" s="11">
        <v>9506.2</v>
      </c>
      <c r="DK35" s="11">
        <v>15922.7</v>
      </c>
      <c r="DL35" s="11">
        <v>11333.5</v>
      </c>
      <c r="DM35" s="11">
        <v>12690.3</v>
      </c>
      <c r="DN35" s="11">
        <v>9463.3</v>
      </c>
      <c r="DO35" s="11">
        <v>19547.7</v>
      </c>
      <c r="DP35" s="11">
        <v>11797.1</v>
      </c>
      <c r="DQ35" s="11">
        <v>14632</v>
      </c>
      <c r="DR35" s="11">
        <v>10425.9</v>
      </c>
    </row>
    <row r="36" spans="1:122" ht="15">
      <c r="A36" s="12" t="s">
        <v>23</v>
      </c>
      <c r="B36" s="11">
        <v>1.6</v>
      </c>
      <c r="C36" s="11">
        <v>1.7</v>
      </c>
      <c r="D36" s="11">
        <v>1.7</v>
      </c>
      <c r="E36" s="11">
        <v>1.7</v>
      </c>
      <c r="F36" s="11">
        <v>1.7</v>
      </c>
      <c r="G36" s="11">
        <v>1.9</v>
      </c>
      <c r="H36" s="11">
        <v>1.9</v>
      </c>
      <c r="I36" s="11">
        <v>1.9</v>
      </c>
      <c r="J36" s="11">
        <v>1.9</v>
      </c>
      <c r="K36" s="11">
        <v>2.1</v>
      </c>
      <c r="L36" s="11">
        <v>2.1</v>
      </c>
      <c r="M36" s="11">
        <v>2.1</v>
      </c>
      <c r="N36" s="11">
        <v>2.1</v>
      </c>
      <c r="O36" s="11">
        <v>2.5</v>
      </c>
      <c r="P36" s="11">
        <v>2.5</v>
      </c>
      <c r="Q36" s="11">
        <v>2.5</v>
      </c>
      <c r="R36" s="11">
        <v>2.5</v>
      </c>
      <c r="S36" s="11">
        <v>2.6</v>
      </c>
      <c r="T36" s="11">
        <v>2.6</v>
      </c>
      <c r="U36" s="11">
        <v>2.6</v>
      </c>
      <c r="V36" s="11">
        <v>2.6</v>
      </c>
      <c r="W36" s="11">
        <v>2.6</v>
      </c>
      <c r="X36" s="11">
        <v>2.6</v>
      </c>
      <c r="Y36" s="11">
        <v>2.6</v>
      </c>
      <c r="Z36" s="11">
        <v>2.6</v>
      </c>
      <c r="AA36" s="11">
        <v>2.6</v>
      </c>
      <c r="AB36" s="11">
        <v>2.6</v>
      </c>
      <c r="AC36" s="11">
        <v>2.6</v>
      </c>
      <c r="AD36" s="11">
        <v>2.6</v>
      </c>
      <c r="AE36" s="11">
        <v>2.4</v>
      </c>
      <c r="AF36" s="11">
        <v>2.4</v>
      </c>
      <c r="AG36" s="11">
        <v>2.4</v>
      </c>
      <c r="AH36" s="11">
        <v>2.4</v>
      </c>
      <c r="AI36" s="11">
        <v>2.4</v>
      </c>
      <c r="AJ36" s="11">
        <v>2.4</v>
      </c>
      <c r="AK36" s="11">
        <v>2.4</v>
      </c>
      <c r="AL36" s="11">
        <v>2.4</v>
      </c>
      <c r="AM36" s="11">
        <v>2.5</v>
      </c>
      <c r="AN36" s="11">
        <v>2.5</v>
      </c>
      <c r="AO36" s="11">
        <v>2.5</v>
      </c>
      <c r="AP36" s="11">
        <v>2.4</v>
      </c>
      <c r="AQ36" s="11">
        <v>2.4</v>
      </c>
      <c r="AR36" s="11">
        <v>2.4</v>
      </c>
      <c r="AS36" s="11">
        <v>2.4</v>
      </c>
      <c r="AT36" s="11">
        <v>2.4</v>
      </c>
      <c r="AU36" s="11">
        <v>2.5</v>
      </c>
      <c r="AV36" s="11">
        <v>2.5</v>
      </c>
      <c r="AW36" s="11">
        <v>2.5</v>
      </c>
      <c r="AX36" s="11">
        <v>2.5</v>
      </c>
      <c r="AY36" s="11">
        <v>2.7</v>
      </c>
      <c r="AZ36" s="11">
        <v>2.7</v>
      </c>
      <c r="BA36" s="11">
        <v>2.7</v>
      </c>
      <c r="BB36" s="11">
        <v>2.7</v>
      </c>
      <c r="BC36" s="11">
        <v>2.9</v>
      </c>
      <c r="BD36" s="11">
        <v>2.9</v>
      </c>
      <c r="BE36" s="11">
        <v>2.9</v>
      </c>
      <c r="BF36" s="11">
        <v>2.9</v>
      </c>
      <c r="BG36" s="11">
        <v>2.9</v>
      </c>
      <c r="BH36" s="11">
        <v>2.9</v>
      </c>
      <c r="BI36" s="11">
        <v>2.9</v>
      </c>
      <c r="BJ36" s="11">
        <v>2.9</v>
      </c>
      <c r="BK36" s="11">
        <v>2.9</v>
      </c>
      <c r="BL36" s="11">
        <v>2.9</v>
      </c>
      <c r="BM36" s="11">
        <v>2.9</v>
      </c>
      <c r="BN36" s="11">
        <v>2.9</v>
      </c>
      <c r="BO36" s="11">
        <v>3.3</v>
      </c>
      <c r="BP36" s="11">
        <v>3.3</v>
      </c>
      <c r="BQ36" s="11">
        <v>3.3</v>
      </c>
      <c r="BR36" s="11">
        <v>3.3</v>
      </c>
      <c r="BS36" s="11">
        <v>3.5</v>
      </c>
      <c r="BT36" s="11">
        <v>3.5</v>
      </c>
      <c r="BU36" s="11">
        <v>3.5</v>
      </c>
      <c r="BV36" s="11">
        <v>3.5</v>
      </c>
      <c r="BW36" s="11">
        <v>3.8</v>
      </c>
      <c r="BX36" s="11">
        <v>3.8</v>
      </c>
      <c r="BY36" s="11">
        <v>3.8</v>
      </c>
      <c r="BZ36" s="11">
        <v>3.8</v>
      </c>
      <c r="CA36" s="11">
        <v>4.2</v>
      </c>
      <c r="CB36" s="11">
        <v>4.2</v>
      </c>
      <c r="CC36" s="11">
        <v>4.2</v>
      </c>
      <c r="CD36" s="11">
        <v>4.2</v>
      </c>
      <c r="CE36" s="11">
        <v>4.6</v>
      </c>
      <c r="CF36" s="11">
        <v>4.6</v>
      </c>
      <c r="CG36" s="11">
        <v>4.6</v>
      </c>
      <c r="CH36" s="11">
        <v>4.6</v>
      </c>
      <c r="CI36" s="11">
        <v>4.3</v>
      </c>
      <c r="CJ36" s="11">
        <v>4.3</v>
      </c>
      <c r="CK36" s="11">
        <v>4.3</v>
      </c>
      <c r="CL36" s="11">
        <v>4.3</v>
      </c>
      <c r="CM36" s="11">
        <v>4</v>
      </c>
      <c r="CN36" s="11">
        <v>4</v>
      </c>
      <c r="CO36" s="11">
        <v>4</v>
      </c>
      <c r="CP36" s="11">
        <v>4</v>
      </c>
      <c r="CQ36" s="11">
        <v>4.1</v>
      </c>
      <c r="CR36" s="11">
        <v>4.1</v>
      </c>
      <c r="CS36" s="11">
        <v>4.1</v>
      </c>
      <c r="CT36" s="11">
        <v>4.1</v>
      </c>
      <c r="CU36" s="11">
        <v>4.4</v>
      </c>
      <c r="CV36" s="11">
        <v>4.4</v>
      </c>
      <c r="CW36" s="11">
        <v>4.4</v>
      </c>
      <c r="CX36" s="11">
        <v>4.4</v>
      </c>
      <c r="CY36" s="11">
        <v>4.3</v>
      </c>
      <c r="CZ36" s="11">
        <v>4.3</v>
      </c>
      <c r="DA36" s="11">
        <v>4.3</v>
      </c>
      <c r="DB36" s="11">
        <v>4.3</v>
      </c>
      <c r="DC36" s="11">
        <v>4.3</v>
      </c>
      <c r="DD36" s="11">
        <v>4.3</v>
      </c>
      <c r="DE36" s="11">
        <v>4.3</v>
      </c>
      <c r="DF36" s="11">
        <v>4.3</v>
      </c>
      <c r="DG36" s="11">
        <v>4.2</v>
      </c>
      <c r="DH36" s="11">
        <v>4.2</v>
      </c>
      <c r="DI36" s="11">
        <v>4.2</v>
      </c>
      <c r="DJ36" s="11">
        <v>4.2</v>
      </c>
      <c r="DK36" s="11">
        <v>4</v>
      </c>
      <c r="DL36" s="11">
        <v>4</v>
      </c>
      <c r="DM36" s="11">
        <v>4</v>
      </c>
      <c r="DN36" s="11">
        <v>4</v>
      </c>
      <c r="DO36" s="11">
        <v>4</v>
      </c>
      <c r="DP36" s="11">
        <v>4</v>
      </c>
      <c r="DQ36" s="11">
        <v>4</v>
      </c>
      <c r="DR36" s="11">
        <v>4</v>
      </c>
    </row>
    <row r="37" spans="1:122" ht="15">
      <c r="A37" s="12" t="s">
        <v>24</v>
      </c>
      <c r="B37" s="11">
        <v>3184.6</v>
      </c>
      <c r="C37" s="11">
        <v>6556.5</v>
      </c>
      <c r="D37" s="11">
        <v>4711.6</v>
      </c>
      <c r="E37" s="11">
        <v>5112.9</v>
      </c>
      <c r="F37" s="11">
        <v>3501.1</v>
      </c>
      <c r="G37" s="11">
        <v>6996.8</v>
      </c>
      <c r="H37" s="11">
        <v>5241.5</v>
      </c>
      <c r="I37" s="11">
        <v>5470.2</v>
      </c>
      <c r="J37" s="11">
        <v>3715.2</v>
      </c>
      <c r="K37" s="11">
        <v>7520.1</v>
      </c>
      <c r="L37" s="11">
        <v>5593.3</v>
      </c>
      <c r="M37" s="11">
        <v>5609.2</v>
      </c>
      <c r="N37" s="11">
        <v>3902.6</v>
      </c>
      <c r="O37" s="11">
        <v>7500.1</v>
      </c>
      <c r="P37" s="11">
        <v>5417</v>
      </c>
      <c r="Q37" s="11">
        <v>5811.7</v>
      </c>
      <c r="R37" s="11">
        <v>4128.6</v>
      </c>
      <c r="S37" s="11">
        <v>7460.9</v>
      </c>
      <c r="T37" s="11">
        <v>5718</v>
      </c>
      <c r="U37" s="11">
        <v>5805</v>
      </c>
      <c r="V37" s="11">
        <v>4148.9</v>
      </c>
      <c r="W37" s="11">
        <v>8276.7</v>
      </c>
      <c r="X37" s="11">
        <v>5850.5</v>
      </c>
      <c r="Y37" s="11">
        <v>6127.6</v>
      </c>
      <c r="Z37" s="11">
        <v>4280.8</v>
      </c>
      <c r="AA37" s="11">
        <v>8491.2</v>
      </c>
      <c r="AB37" s="11">
        <v>6167.2</v>
      </c>
      <c r="AC37" s="11">
        <v>6350.5</v>
      </c>
      <c r="AD37" s="11">
        <v>4383.8</v>
      </c>
      <c r="AE37" s="11">
        <v>8223.2</v>
      </c>
      <c r="AF37" s="11">
        <v>6831.5</v>
      </c>
      <c r="AG37" s="11">
        <v>6505.1</v>
      </c>
      <c r="AH37" s="11">
        <v>4759.2</v>
      </c>
      <c r="AI37" s="11">
        <v>9307.6</v>
      </c>
      <c r="AJ37" s="11">
        <v>6944.5</v>
      </c>
      <c r="AK37" s="11">
        <v>7033.1</v>
      </c>
      <c r="AL37" s="11">
        <v>5498.5</v>
      </c>
      <c r="AM37" s="11">
        <v>8031.2</v>
      </c>
      <c r="AN37" s="11">
        <v>8166.8</v>
      </c>
      <c r="AO37" s="11">
        <v>8112.8</v>
      </c>
      <c r="AP37" s="11">
        <v>8276.8</v>
      </c>
      <c r="AQ37" s="11">
        <v>10775.5</v>
      </c>
      <c r="AR37" s="11">
        <v>7706.2</v>
      </c>
      <c r="AS37" s="11">
        <v>8503.2</v>
      </c>
      <c r="AT37" s="11">
        <v>6312.1</v>
      </c>
      <c r="AU37" s="11">
        <v>11470.7</v>
      </c>
      <c r="AV37" s="11">
        <v>8160.4</v>
      </c>
      <c r="AW37" s="11">
        <v>8576.5</v>
      </c>
      <c r="AX37" s="11">
        <v>6544.5</v>
      </c>
      <c r="AY37" s="11">
        <v>11996.7</v>
      </c>
      <c r="AZ37" s="11">
        <v>8772.1</v>
      </c>
      <c r="BA37" s="11">
        <v>9100.5</v>
      </c>
      <c r="BB37" s="11">
        <v>6741.1</v>
      </c>
      <c r="BC37" s="11">
        <v>12073.6</v>
      </c>
      <c r="BD37" s="11">
        <v>8850.5</v>
      </c>
      <c r="BE37" s="11">
        <v>9310.7</v>
      </c>
      <c r="BF37" s="11">
        <v>6928.4</v>
      </c>
      <c r="BG37" s="11">
        <v>12178</v>
      </c>
      <c r="BH37" s="11">
        <v>8958.6</v>
      </c>
      <c r="BI37" s="11">
        <v>9490.3</v>
      </c>
      <c r="BJ37" s="11">
        <v>7202.1</v>
      </c>
      <c r="BK37" s="11">
        <v>12760.7</v>
      </c>
      <c r="BL37" s="11">
        <v>9380.1</v>
      </c>
      <c r="BM37" s="11">
        <v>9930.8</v>
      </c>
      <c r="BN37" s="11">
        <v>7322.2</v>
      </c>
      <c r="BO37" s="11">
        <v>13207.7</v>
      </c>
      <c r="BP37" s="11">
        <v>5740.3</v>
      </c>
      <c r="BQ37" s="11">
        <v>14231</v>
      </c>
      <c r="BR37" s="11">
        <v>7646.9</v>
      </c>
      <c r="BS37" s="11">
        <v>13644</v>
      </c>
      <c r="BT37" s="11">
        <v>9843</v>
      </c>
      <c r="BU37" s="11">
        <v>10023</v>
      </c>
      <c r="BV37" s="11">
        <v>7171.9</v>
      </c>
      <c r="BW37" s="11">
        <v>13862.7</v>
      </c>
      <c r="BX37" s="11">
        <v>9825.5</v>
      </c>
      <c r="BY37" s="11">
        <v>10274.8</v>
      </c>
      <c r="BZ37" s="11">
        <v>7949</v>
      </c>
      <c r="CA37" s="11">
        <v>16130.3</v>
      </c>
      <c r="CB37" s="11">
        <v>11430.9</v>
      </c>
      <c r="CC37" s="11">
        <v>11772.4</v>
      </c>
      <c r="CD37" s="11">
        <v>9093.3</v>
      </c>
      <c r="CE37" s="11">
        <v>16891.5</v>
      </c>
      <c r="CF37" s="11">
        <v>11871.3</v>
      </c>
      <c r="CG37" s="11">
        <v>12529</v>
      </c>
      <c r="CH37" s="11">
        <v>8510.7</v>
      </c>
      <c r="CI37" s="11">
        <v>16590.2</v>
      </c>
      <c r="CJ37" s="11">
        <v>11929.7</v>
      </c>
      <c r="CK37" s="11">
        <v>11979.3</v>
      </c>
      <c r="CL37" s="11">
        <v>8881.1</v>
      </c>
      <c r="CM37" s="11">
        <v>16398.6</v>
      </c>
      <c r="CN37" s="11">
        <v>11910</v>
      </c>
      <c r="CO37" s="11">
        <v>11816</v>
      </c>
      <c r="CP37" s="11">
        <v>9132.5</v>
      </c>
      <c r="CQ37" s="11">
        <v>15696.4</v>
      </c>
      <c r="CR37" s="11">
        <v>11538.3</v>
      </c>
      <c r="CS37" s="11">
        <v>11331.7</v>
      </c>
      <c r="CT37" s="11">
        <v>8917.1</v>
      </c>
      <c r="CU37" s="11">
        <v>15594.9</v>
      </c>
      <c r="CV37" s="11">
        <v>11378.9</v>
      </c>
      <c r="CW37" s="11">
        <v>11500.8</v>
      </c>
      <c r="CX37" s="11">
        <v>9177.5</v>
      </c>
      <c r="CY37" s="11">
        <v>16468.5</v>
      </c>
      <c r="CZ37" s="11">
        <v>11677.1</v>
      </c>
      <c r="DA37" s="11">
        <v>12322.5</v>
      </c>
      <c r="DB37" s="11">
        <v>8945.8</v>
      </c>
      <c r="DC37" s="11">
        <v>15576.6</v>
      </c>
      <c r="DD37" s="11">
        <v>12126.6</v>
      </c>
      <c r="DE37" s="11">
        <v>12219.4</v>
      </c>
      <c r="DF37" s="11">
        <v>9789.7</v>
      </c>
      <c r="DG37" s="11">
        <v>15221.4</v>
      </c>
      <c r="DH37" s="11">
        <v>10316.6</v>
      </c>
      <c r="DI37" s="11">
        <v>12296.6</v>
      </c>
      <c r="DJ37" s="11">
        <v>8757.3</v>
      </c>
      <c r="DK37" s="11">
        <v>15530.5</v>
      </c>
      <c r="DL37" s="11">
        <v>10933.4</v>
      </c>
      <c r="DM37" s="11">
        <v>12296.5</v>
      </c>
      <c r="DN37" s="11">
        <v>9066.3</v>
      </c>
      <c r="DO37" s="11">
        <v>19147.8</v>
      </c>
      <c r="DP37" s="11">
        <v>11413.5</v>
      </c>
      <c r="DQ37" s="11">
        <v>14239.3</v>
      </c>
      <c r="DR37" s="11">
        <v>10045.1</v>
      </c>
    </row>
    <row r="38" spans="1:122" ht="15">
      <c r="A38" s="12" t="s">
        <v>25</v>
      </c>
      <c r="B38" s="11">
        <v>1.9</v>
      </c>
      <c r="C38" s="11">
        <v>3.5</v>
      </c>
      <c r="D38" s="11">
        <v>1.1</v>
      </c>
      <c r="E38" s="11">
        <v>3.4</v>
      </c>
      <c r="F38" s="11">
        <v>6</v>
      </c>
      <c r="G38" s="11">
        <v>2.6</v>
      </c>
      <c r="H38" s="11">
        <v>1.4</v>
      </c>
      <c r="I38" s="11">
        <v>3.4</v>
      </c>
      <c r="J38" s="11">
        <v>1.4</v>
      </c>
      <c r="K38" s="11">
        <v>2.5</v>
      </c>
      <c r="L38" s="11">
        <v>5.9</v>
      </c>
      <c r="M38" s="11">
        <v>2.3</v>
      </c>
      <c r="N38" s="11">
        <v>1.7</v>
      </c>
      <c r="O38" s="11">
        <v>1.4</v>
      </c>
      <c r="P38" s="11">
        <v>3.4</v>
      </c>
      <c r="Q38" s="11">
        <v>5.6</v>
      </c>
      <c r="R38" s="11">
        <v>3.9</v>
      </c>
      <c r="S38" s="11">
        <v>3.9</v>
      </c>
      <c r="T38" s="11">
        <v>2.2</v>
      </c>
      <c r="U38" s="11">
        <v>2.5</v>
      </c>
      <c r="V38" s="11">
        <v>4.8</v>
      </c>
      <c r="W38" s="11">
        <v>6.6</v>
      </c>
      <c r="X38" s="11">
        <v>3.1</v>
      </c>
      <c r="Y38" s="11">
        <v>2.6</v>
      </c>
      <c r="Z38" s="11">
        <v>2.6</v>
      </c>
      <c r="AA38" s="11">
        <v>3.3</v>
      </c>
      <c r="AB38" s="11">
        <v>1.7</v>
      </c>
      <c r="AC38" s="11">
        <v>1.5</v>
      </c>
      <c r="AD38" s="11">
        <v>7.7</v>
      </c>
      <c r="AE38" s="11">
        <v>1.4</v>
      </c>
      <c r="AF38" s="11">
        <v>0.9</v>
      </c>
      <c r="AG38" s="11">
        <v>1.6</v>
      </c>
      <c r="AH38" s="11">
        <v>5.7</v>
      </c>
      <c r="AI38" s="11">
        <v>1.8</v>
      </c>
      <c r="AJ38" s="11">
        <v>1.5</v>
      </c>
      <c r="AK38" s="11">
        <v>2</v>
      </c>
      <c r="AL38" s="11">
        <v>2.2</v>
      </c>
      <c r="AM38" s="11">
        <v>1.2</v>
      </c>
      <c r="AN38" s="11">
        <v>12</v>
      </c>
      <c r="AO38" s="11">
        <v>2.1</v>
      </c>
      <c r="AP38" s="11">
        <v>4.2</v>
      </c>
      <c r="AQ38" s="11">
        <v>2.6</v>
      </c>
      <c r="AR38" s="11">
        <v>4.7</v>
      </c>
      <c r="AS38" s="11">
        <v>2</v>
      </c>
      <c r="AT38" s="11">
        <v>6.8</v>
      </c>
      <c r="AU38" s="11">
        <v>4.2</v>
      </c>
      <c r="AV38" s="11">
        <v>3.4</v>
      </c>
      <c r="AW38" s="11">
        <v>4</v>
      </c>
      <c r="AX38" s="11">
        <v>22.2</v>
      </c>
      <c r="AY38" s="11">
        <v>5.6</v>
      </c>
      <c r="AZ38" s="11">
        <v>3.5</v>
      </c>
      <c r="BA38" s="11">
        <v>4.8</v>
      </c>
      <c r="BB38" s="11">
        <v>7.1</v>
      </c>
      <c r="BC38" s="11">
        <v>7.5</v>
      </c>
      <c r="BD38" s="11">
        <v>5.6</v>
      </c>
      <c r="BE38" s="11">
        <v>6.5</v>
      </c>
      <c r="BF38" s="11">
        <v>9.3</v>
      </c>
      <c r="BG38" s="11">
        <v>8.8</v>
      </c>
      <c r="BH38" s="11">
        <v>5.3</v>
      </c>
      <c r="BI38" s="11">
        <v>5.7</v>
      </c>
      <c r="BJ38" s="11">
        <v>15</v>
      </c>
      <c r="BK38" s="11">
        <v>5.7</v>
      </c>
      <c r="BL38" s="11">
        <v>5.2</v>
      </c>
      <c r="BM38" s="11">
        <v>5</v>
      </c>
      <c r="BN38" s="11">
        <v>0</v>
      </c>
      <c r="BO38" s="11">
        <v>0</v>
      </c>
      <c r="BP38" s="11">
        <v>0</v>
      </c>
      <c r="BQ38" s="11">
        <v>0</v>
      </c>
      <c r="BR38" s="11">
        <v>0</v>
      </c>
      <c r="BS38" s="11">
        <v>0</v>
      </c>
      <c r="BT38" s="11">
        <v>0</v>
      </c>
      <c r="BU38" s="11">
        <v>0</v>
      </c>
      <c r="BV38" s="11">
        <v>0</v>
      </c>
      <c r="BW38" s="11">
        <v>0</v>
      </c>
      <c r="BX38" s="11">
        <v>0</v>
      </c>
      <c r="BY38" s="11">
        <v>0</v>
      </c>
      <c r="BZ38" s="11">
        <v>0</v>
      </c>
      <c r="CA38" s="11">
        <v>0</v>
      </c>
      <c r="CB38" s="11">
        <v>0</v>
      </c>
      <c r="CC38" s="11">
        <v>0</v>
      </c>
      <c r="CD38" s="11">
        <v>0</v>
      </c>
      <c r="CE38" s="11">
        <v>0</v>
      </c>
      <c r="CF38" s="11">
        <v>0</v>
      </c>
      <c r="CG38" s="11">
        <v>0</v>
      </c>
      <c r="CH38" s="11">
        <v>0</v>
      </c>
      <c r="CI38" s="11">
        <v>0</v>
      </c>
      <c r="CJ38" s="11">
        <v>0</v>
      </c>
      <c r="CK38" s="11">
        <v>0</v>
      </c>
      <c r="CL38" s="11">
        <v>360</v>
      </c>
      <c r="CM38" s="11">
        <v>0</v>
      </c>
      <c r="CN38" s="11">
        <v>0</v>
      </c>
      <c r="CO38" s="11">
        <v>0</v>
      </c>
      <c r="CP38" s="11">
        <v>0</v>
      </c>
      <c r="CQ38" s="11">
        <v>0</v>
      </c>
      <c r="CR38" s="11">
        <v>0</v>
      </c>
      <c r="CS38" s="11">
        <v>1</v>
      </c>
      <c r="CT38" s="11">
        <v>0.1</v>
      </c>
      <c r="CU38" s="11">
        <v>0</v>
      </c>
      <c r="CV38" s="11">
        <v>0.5</v>
      </c>
      <c r="CW38" s="11">
        <v>0.5</v>
      </c>
      <c r="CX38" s="11">
        <v>0</v>
      </c>
      <c r="CY38" s="11">
        <v>0</v>
      </c>
      <c r="CZ38" s="11">
        <v>0.1</v>
      </c>
      <c r="DA38" s="11">
        <v>0</v>
      </c>
      <c r="DB38" s="11">
        <v>0</v>
      </c>
      <c r="DC38" s="11">
        <v>0</v>
      </c>
      <c r="DD38" s="11">
        <v>0.3</v>
      </c>
      <c r="DE38" s="11">
        <v>0</v>
      </c>
      <c r="DF38" s="11">
        <v>0</v>
      </c>
      <c r="DG38" s="11">
        <v>0</v>
      </c>
      <c r="DH38" s="11">
        <v>0</v>
      </c>
      <c r="DI38" s="11">
        <v>0.1</v>
      </c>
      <c r="DJ38" s="11">
        <v>0</v>
      </c>
      <c r="DK38" s="11">
        <v>0</v>
      </c>
      <c r="DL38" s="11">
        <v>0</v>
      </c>
      <c r="DM38" s="11">
        <v>0</v>
      </c>
      <c r="DN38" s="11">
        <v>3.6</v>
      </c>
      <c r="DO38" s="11">
        <v>0.2</v>
      </c>
      <c r="DP38" s="11">
        <v>0</v>
      </c>
      <c r="DQ38" s="11">
        <v>0</v>
      </c>
      <c r="DR38" s="11">
        <v>0</v>
      </c>
    </row>
    <row r="39" spans="1:122" ht="15">
      <c r="A39" s="12" t="s">
        <v>26</v>
      </c>
      <c r="B39" s="11">
        <v>187.5</v>
      </c>
      <c r="C39" s="11">
        <v>203.4</v>
      </c>
      <c r="D39" s="11">
        <v>202.9</v>
      </c>
      <c r="E39" s="11">
        <v>205.6</v>
      </c>
      <c r="F39" s="11">
        <v>202.3</v>
      </c>
      <c r="G39" s="11">
        <v>215.4</v>
      </c>
      <c r="H39" s="11">
        <v>215.7</v>
      </c>
      <c r="I39" s="11">
        <v>218.6</v>
      </c>
      <c r="J39" s="11">
        <v>216.4</v>
      </c>
      <c r="K39" s="11">
        <v>239.3</v>
      </c>
      <c r="L39" s="11">
        <v>239.9</v>
      </c>
      <c r="M39" s="11">
        <v>243.5</v>
      </c>
      <c r="N39" s="11">
        <v>240.1</v>
      </c>
      <c r="O39" s="11">
        <v>263.1</v>
      </c>
      <c r="P39" s="11">
        <v>269.3</v>
      </c>
      <c r="Q39" s="11">
        <v>268.5</v>
      </c>
      <c r="R39" s="11">
        <v>265.6</v>
      </c>
      <c r="S39" s="11">
        <v>292.6</v>
      </c>
      <c r="T39" s="11">
        <v>291.8</v>
      </c>
      <c r="U39" s="11">
        <v>296.6</v>
      </c>
      <c r="V39" s="11">
        <v>291</v>
      </c>
      <c r="W39" s="11">
        <v>297.6</v>
      </c>
      <c r="X39" s="11">
        <v>298</v>
      </c>
      <c r="Y39" s="11">
        <v>302</v>
      </c>
      <c r="Z39" s="11">
        <v>296.4</v>
      </c>
      <c r="AA39" s="11">
        <v>299.6</v>
      </c>
      <c r="AB39" s="11">
        <v>302.5</v>
      </c>
      <c r="AC39" s="11">
        <v>302.9</v>
      </c>
      <c r="AD39" s="11">
        <v>299</v>
      </c>
      <c r="AE39" s="11">
        <v>337.6</v>
      </c>
      <c r="AF39" s="11">
        <v>341.3</v>
      </c>
      <c r="AG39" s="11">
        <v>341.6</v>
      </c>
      <c r="AH39" s="11">
        <v>336.3</v>
      </c>
      <c r="AI39" s="11">
        <v>359</v>
      </c>
      <c r="AJ39" s="11">
        <v>356.1</v>
      </c>
      <c r="AK39" s="11">
        <v>356.4</v>
      </c>
      <c r="AL39" s="11">
        <v>348.7</v>
      </c>
      <c r="AM39" s="11">
        <v>317.1</v>
      </c>
      <c r="AN39" s="11">
        <v>343.2</v>
      </c>
      <c r="AO39" s="11">
        <v>336.8</v>
      </c>
      <c r="AP39" s="11">
        <v>333.6</v>
      </c>
      <c r="AQ39" s="11">
        <v>333.6</v>
      </c>
      <c r="AR39" s="11">
        <v>334.9</v>
      </c>
      <c r="AS39" s="11">
        <v>336.1</v>
      </c>
      <c r="AT39" s="11">
        <v>334.4</v>
      </c>
      <c r="AU39" s="11">
        <v>348.1</v>
      </c>
      <c r="AV39" s="11">
        <v>340.8</v>
      </c>
      <c r="AW39" s="11">
        <v>342.4</v>
      </c>
      <c r="AX39" s="11">
        <v>339</v>
      </c>
      <c r="AY39" s="11">
        <v>342.8</v>
      </c>
      <c r="AZ39" s="11">
        <v>365.4</v>
      </c>
      <c r="BA39" s="11">
        <v>346.9</v>
      </c>
      <c r="BB39" s="11">
        <v>344.1</v>
      </c>
      <c r="BC39" s="11">
        <v>346.6</v>
      </c>
      <c r="BD39" s="11">
        <v>350</v>
      </c>
      <c r="BE39" s="11">
        <v>351.3</v>
      </c>
      <c r="BF39" s="11">
        <v>351.9</v>
      </c>
      <c r="BG39" s="11">
        <v>353.8</v>
      </c>
      <c r="BH39" s="11">
        <v>355.2</v>
      </c>
      <c r="BI39" s="11">
        <v>354.4</v>
      </c>
      <c r="BJ39" s="11">
        <v>349.4</v>
      </c>
      <c r="BK39" s="11">
        <v>356.9</v>
      </c>
      <c r="BL39" s="11">
        <v>359</v>
      </c>
      <c r="BM39" s="11">
        <v>358.9</v>
      </c>
      <c r="BN39" s="11">
        <v>363.1</v>
      </c>
      <c r="BO39" s="11">
        <v>358.2</v>
      </c>
      <c r="BP39" s="11">
        <v>361.8</v>
      </c>
      <c r="BQ39" s="11">
        <v>361.1</v>
      </c>
      <c r="BR39" s="11">
        <v>364.9</v>
      </c>
      <c r="BS39" s="11">
        <v>354.1</v>
      </c>
      <c r="BT39" s="11">
        <v>349.5</v>
      </c>
      <c r="BU39" s="11">
        <v>347.4</v>
      </c>
      <c r="BV39" s="11">
        <v>347.4</v>
      </c>
      <c r="BW39" s="11">
        <v>386.7</v>
      </c>
      <c r="BX39" s="11">
        <v>388.1</v>
      </c>
      <c r="BY39" s="11">
        <v>388.4</v>
      </c>
      <c r="BZ39" s="11">
        <v>391.4</v>
      </c>
      <c r="CA39" s="11">
        <v>416.8</v>
      </c>
      <c r="CB39" s="11">
        <v>412</v>
      </c>
      <c r="CC39" s="11">
        <v>415.5</v>
      </c>
      <c r="CD39" s="11">
        <v>410.6</v>
      </c>
      <c r="CE39" s="11">
        <v>326.9</v>
      </c>
      <c r="CF39" s="11">
        <v>325.5</v>
      </c>
      <c r="CG39" s="11">
        <v>322.3</v>
      </c>
      <c r="CH39" s="11">
        <v>325.7</v>
      </c>
      <c r="CI39" s="11">
        <v>333.3</v>
      </c>
      <c r="CJ39" s="11">
        <v>332.2</v>
      </c>
      <c r="CK39" s="11">
        <v>334.3</v>
      </c>
      <c r="CL39" s="11">
        <v>336.6</v>
      </c>
      <c r="CM39" s="11">
        <v>315.8</v>
      </c>
      <c r="CN39" s="11">
        <v>317.6</v>
      </c>
      <c r="CO39" s="11">
        <v>319.9</v>
      </c>
      <c r="CP39" s="11">
        <v>325.2</v>
      </c>
      <c r="CQ39" s="11">
        <v>307</v>
      </c>
      <c r="CR39" s="11">
        <v>303.2</v>
      </c>
      <c r="CS39" s="11">
        <v>302.2</v>
      </c>
      <c r="CT39" s="11">
        <v>313.3</v>
      </c>
      <c r="CU39" s="11">
        <v>287.8</v>
      </c>
      <c r="CV39" s="11">
        <v>287.1</v>
      </c>
      <c r="CW39" s="11">
        <v>286.8</v>
      </c>
      <c r="CX39" s="11">
        <v>287.8</v>
      </c>
      <c r="CY39" s="11">
        <v>284.7</v>
      </c>
      <c r="CZ39" s="11">
        <v>286.3</v>
      </c>
      <c r="DA39" s="11">
        <v>393</v>
      </c>
      <c r="DB39" s="11">
        <v>285.2</v>
      </c>
      <c r="DC39" s="11">
        <v>314.7</v>
      </c>
      <c r="DD39" s="11">
        <v>302.3</v>
      </c>
      <c r="DE39" s="11">
        <v>302</v>
      </c>
      <c r="DF39" s="11">
        <v>313</v>
      </c>
      <c r="DG39" s="11">
        <v>260.4</v>
      </c>
      <c r="DH39" s="11">
        <v>262.6</v>
      </c>
      <c r="DI39" s="11">
        <v>337.5</v>
      </c>
      <c r="DJ39" s="11">
        <v>744.6</v>
      </c>
      <c r="DK39" s="11">
        <v>388.2</v>
      </c>
      <c r="DL39" s="11">
        <v>396</v>
      </c>
      <c r="DM39" s="11">
        <v>389.7</v>
      </c>
      <c r="DN39" s="11">
        <v>389.4</v>
      </c>
      <c r="DO39" s="11">
        <v>395.7</v>
      </c>
      <c r="DP39" s="11">
        <v>379.6</v>
      </c>
      <c r="DQ39" s="11">
        <v>388.7</v>
      </c>
      <c r="DR39" s="11">
        <v>376.8</v>
      </c>
    </row>
    <row r="40" spans="1:122" ht="15">
      <c r="A40" s="10" t="s">
        <v>61</v>
      </c>
      <c r="B40" s="11">
        <v>2875.6</v>
      </c>
      <c r="C40" s="11">
        <v>4213.9</v>
      </c>
      <c r="D40" s="11">
        <v>3924.3</v>
      </c>
      <c r="E40" s="11">
        <v>4974.7</v>
      </c>
      <c r="F40" s="11">
        <v>3379.4</v>
      </c>
      <c r="G40" s="11">
        <v>4879.7</v>
      </c>
      <c r="H40" s="11">
        <v>4551.8</v>
      </c>
      <c r="I40" s="11">
        <v>5595.6</v>
      </c>
      <c r="J40" s="11">
        <v>3844.6</v>
      </c>
      <c r="K40" s="11">
        <v>5389.3</v>
      </c>
      <c r="L40" s="11">
        <v>5007.9</v>
      </c>
      <c r="M40" s="11">
        <v>5918.8</v>
      </c>
      <c r="N40" s="11">
        <v>4188.3</v>
      </c>
      <c r="O40" s="11">
        <v>5629.7</v>
      </c>
      <c r="P40" s="11">
        <v>5165.8</v>
      </c>
      <c r="Q40" s="11">
        <v>6094.3</v>
      </c>
      <c r="R40" s="11">
        <v>4341.5</v>
      </c>
      <c r="S40" s="11">
        <v>5972.2</v>
      </c>
      <c r="T40" s="11">
        <v>5404.5</v>
      </c>
      <c r="U40" s="11">
        <v>6121.3</v>
      </c>
      <c r="V40" s="11">
        <v>5112.6</v>
      </c>
      <c r="W40" s="11">
        <v>6255.7</v>
      </c>
      <c r="X40" s="11">
        <v>5756.3</v>
      </c>
      <c r="Y40" s="11">
        <v>6363.8</v>
      </c>
      <c r="Z40" s="11">
        <v>5531.4</v>
      </c>
      <c r="AA40" s="11">
        <v>6544.4</v>
      </c>
      <c r="AB40" s="11">
        <v>6271</v>
      </c>
      <c r="AC40" s="11">
        <v>6888.1</v>
      </c>
      <c r="AD40" s="11">
        <v>6232.5</v>
      </c>
      <c r="AE40" s="11">
        <v>6936.4</v>
      </c>
      <c r="AF40" s="11">
        <v>6878.2</v>
      </c>
      <c r="AG40" s="11">
        <v>7049.7</v>
      </c>
      <c r="AH40" s="11">
        <v>6520.6</v>
      </c>
      <c r="AI40" s="11">
        <v>7371.9</v>
      </c>
      <c r="AJ40" s="11">
        <v>6868.5</v>
      </c>
      <c r="AK40" s="11">
        <v>7561.8</v>
      </c>
      <c r="AL40" s="11">
        <v>6704.8</v>
      </c>
      <c r="AM40" s="11">
        <v>7670.7</v>
      </c>
      <c r="AN40" s="11">
        <v>7101.2</v>
      </c>
      <c r="AO40" s="11">
        <v>7892.3</v>
      </c>
      <c r="AP40" s="11">
        <v>7349.1</v>
      </c>
      <c r="AQ40" s="11">
        <v>9234.1</v>
      </c>
      <c r="AR40" s="11">
        <v>6501.5</v>
      </c>
      <c r="AS40" s="11">
        <v>9427.3</v>
      </c>
      <c r="AT40" s="11">
        <v>6288.1</v>
      </c>
      <c r="AU40" s="11">
        <v>9796.1</v>
      </c>
      <c r="AV40" s="11">
        <v>6695.8</v>
      </c>
      <c r="AW40" s="11">
        <v>9967.9</v>
      </c>
      <c r="AX40" s="11">
        <v>6670.5</v>
      </c>
      <c r="AY40" s="11">
        <v>10436.1</v>
      </c>
      <c r="AZ40" s="11">
        <v>7111.9</v>
      </c>
      <c r="BA40" s="11">
        <v>10600.1</v>
      </c>
      <c r="BB40" s="11">
        <v>7166.6</v>
      </c>
      <c r="BC40" s="11">
        <v>11031.6</v>
      </c>
      <c r="BD40" s="11">
        <v>7509.9</v>
      </c>
      <c r="BE40" s="11">
        <v>11152.3</v>
      </c>
      <c r="BF40" s="11">
        <v>7561.9</v>
      </c>
      <c r="BG40" s="11">
        <v>11591.1</v>
      </c>
      <c r="BH40" s="11">
        <v>7881.2</v>
      </c>
      <c r="BI40" s="11">
        <v>11986.1</v>
      </c>
      <c r="BJ40" s="11">
        <v>8123.1</v>
      </c>
      <c r="BK40" s="11">
        <v>12594.2</v>
      </c>
      <c r="BL40" s="11">
        <v>8446.8</v>
      </c>
      <c r="BM40" s="11">
        <v>12773</v>
      </c>
      <c r="BN40" s="11">
        <v>8497.8</v>
      </c>
      <c r="BO40" s="11">
        <v>13152.9</v>
      </c>
      <c r="BP40" s="11">
        <v>8795.1</v>
      </c>
      <c r="BQ40" s="11">
        <v>13290.8</v>
      </c>
      <c r="BR40" s="11">
        <v>8767</v>
      </c>
      <c r="BS40" s="11">
        <v>13628.5</v>
      </c>
      <c r="BT40" s="11">
        <v>9049.7</v>
      </c>
      <c r="BU40" s="11">
        <v>14018.9</v>
      </c>
      <c r="BV40" s="11">
        <v>9090.8</v>
      </c>
      <c r="BW40" s="11">
        <v>14481.2</v>
      </c>
      <c r="BX40" s="11">
        <v>9450.7</v>
      </c>
      <c r="BY40" s="11">
        <v>14715.6</v>
      </c>
      <c r="BZ40" s="11">
        <v>9447.8</v>
      </c>
      <c r="CA40" s="11">
        <v>15129.8</v>
      </c>
      <c r="CB40" s="11">
        <v>9798.5</v>
      </c>
      <c r="CC40" s="11">
        <v>15243.6</v>
      </c>
      <c r="CD40" s="11">
        <v>9792.4</v>
      </c>
      <c r="CE40" s="11">
        <v>15546.4</v>
      </c>
      <c r="CF40" s="11">
        <v>9978.3</v>
      </c>
      <c r="CG40" s="11">
        <v>15679.5</v>
      </c>
      <c r="CH40" s="11">
        <v>9918</v>
      </c>
      <c r="CI40" s="11">
        <v>16025.9</v>
      </c>
      <c r="CJ40" s="11">
        <v>10300</v>
      </c>
      <c r="CK40" s="11">
        <v>16032.7</v>
      </c>
      <c r="CL40" s="11">
        <v>10403.2</v>
      </c>
      <c r="CM40" s="11">
        <v>16489.7</v>
      </c>
      <c r="CN40" s="11">
        <v>10721.3</v>
      </c>
      <c r="CO40" s="11">
        <v>16832.9</v>
      </c>
      <c r="CP40" s="11">
        <v>10230.1</v>
      </c>
      <c r="CQ40" s="11">
        <v>16806.3</v>
      </c>
      <c r="CR40" s="11">
        <v>10738.3</v>
      </c>
      <c r="CS40" s="11">
        <v>16953.5</v>
      </c>
      <c r="CT40" s="11">
        <v>10466.7</v>
      </c>
      <c r="CU40" s="11">
        <v>17041.2</v>
      </c>
      <c r="CV40" s="11">
        <v>10919.6</v>
      </c>
      <c r="CW40" s="11">
        <v>17464.6</v>
      </c>
      <c r="CX40" s="11">
        <v>10531.5</v>
      </c>
      <c r="CY40" s="11">
        <v>17305.3</v>
      </c>
      <c r="CZ40" s="11">
        <v>11294.6</v>
      </c>
      <c r="DA40" s="11">
        <v>17563.5</v>
      </c>
      <c r="DB40" s="11">
        <v>10821.2</v>
      </c>
      <c r="DC40" s="11">
        <v>17699.7</v>
      </c>
      <c r="DD40" s="11">
        <v>11515.2</v>
      </c>
      <c r="DE40" s="11">
        <v>18219.7</v>
      </c>
      <c r="DF40" s="11">
        <v>10861.5</v>
      </c>
      <c r="DG40" s="11">
        <v>18248.6</v>
      </c>
      <c r="DH40" s="11">
        <v>11620.7</v>
      </c>
      <c r="DI40" s="11">
        <v>18641.5</v>
      </c>
      <c r="DJ40" s="11">
        <v>11517.5</v>
      </c>
      <c r="DK40" s="11">
        <v>18510.6</v>
      </c>
      <c r="DL40" s="11">
        <v>11932.3</v>
      </c>
      <c r="DM40" s="11">
        <v>18896</v>
      </c>
      <c r="DN40" s="11">
        <v>12016.2</v>
      </c>
      <c r="DO40" s="11">
        <v>19581</v>
      </c>
      <c r="DP40" s="11">
        <v>12997.6</v>
      </c>
      <c r="DQ40" s="11">
        <v>19922.4</v>
      </c>
      <c r="DR40" s="11">
        <v>12704.9</v>
      </c>
    </row>
    <row r="41" spans="1:122" ht="15">
      <c r="A41" s="12" t="s">
        <v>27</v>
      </c>
      <c r="B41" s="11">
        <v>1924.1</v>
      </c>
      <c r="C41" s="11">
        <v>2653.7</v>
      </c>
      <c r="D41" s="11">
        <v>2521.1</v>
      </c>
      <c r="E41" s="11">
        <v>2957.5</v>
      </c>
      <c r="F41" s="11">
        <v>2324.6</v>
      </c>
      <c r="G41" s="11">
        <v>3117.5</v>
      </c>
      <c r="H41" s="11">
        <v>2994.5</v>
      </c>
      <c r="I41" s="11">
        <v>3338.7</v>
      </c>
      <c r="J41" s="11">
        <v>2686.9</v>
      </c>
      <c r="K41" s="11">
        <v>3525.7</v>
      </c>
      <c r="L41" s="11">
        <v>3391.5</v>
      </c>
      <c r="M41" s="11">
        <v>3549.5</v>
      </c>
      <c r="N41" s="11">
        <v>3006</v>
      </c>
      <c r="O41" s="11">
        <v>3849.1</v>
      </c>
      <c r="P41" s="11">
        <v>3604</v>
      </c>
      <c r="Q41" s="11">
        <v>3890.9</v>
      </c>
      <c r="R41" s="11">
        <v>3238.4</v>
      </c>
      <c r="S41" s="11">
        <v>4130.5</v>
      </c>
      <c r="T41" s="11">
        <v>3808.7</v>
      </c>
      <c r="U41" s="11">
        <v>4215.9</v>
      </c>
      <c r="V41" s="11">
        <v>3488.9</v>
      </c>
      <c r="W41" s="11">
        <v>4382.1</v>
      </c>
      <c r="X41" s="11">
        <v>4134.1</v>
      </c>
      <c r="Y41" s="11">
        <v>4437.8</v>
      </c>
      <c r="Z41" s="11">
        <v>3871.8</v>
      </c>
      <c r="AA41" s="11">
        <v>4651.1</v>
      </c>
      <c r="AB41" s="11">
        <v>4602.6</v>
      </c>
      <c r="AC41" s="11">
        <v>4938.2</v>
      </c>
      <c r="AD41" s="11">
        <v>4544.3</v>
      </c>
      <c r="AE41" s="11">
        <v>4995.9</v>
      </c>
      <c r="AF41" s="11">
        <v>5167.5</v>
      </c>
      <c r="AG41" s="11">
        <v>5038.4</v>
      </c>
      <c r="AH41" s="11">
        <v>4742.9</v>
      </c>
      <c r="AI41" s="11">
        <v>5425.8</v>
      </c>
      <c r="AJ41" s="11">
        <v>5133.5</v>
      </c>
      <c r="AK41" s="11">
        <v>5480.9</v>
      </c>
      <c r="AL41" s="11">
        <v>4938.4</v>
      </c>
      <c r="AM41" s="11">
        <v>5684.7</v>
      </c>
      <c r="AN41" s="11">
        <v>5375.3</v>
      </c>
      <c r="AO41" s="11">
        <v>5757.2</v>
      </c>
      <c r="AP41" s="11">
        <v>5590.1</v>
      </c>
      <c r="AQ41" s="11">
        <v>7212.4</v>
      </c>
      <c r="AR41" s="11">
        <v>4754</v>
      </c>
      <c r="AS41" s="11">
        <v>7244.4</v>
      </c>
      <c r="AT41" s="11">
        <v>4499.3</v>
      </c>
      <c r="AU41" s="11">
        <v>7712.4</v>
      </c>
      <c r="AV41" s="11">
        <v>4917.7</v>
      </c>
      <c r="AW41" s="11">
        <v>7766.9</v>
      </c>
      <c r="AX41" s="11">
        <v>4844.7</v>
      </c>
      <c r="AY41" s="11">
        <v>8310.6</v>
      </c>
      <c r="AZ41" s="11">
        <v>5292.7</v>
      </c>
      <c r="BA41" s="11">
        <v>8385.5</v>
      </c>
      <c r="BB41" s="11">
        <v>5302.9</v>
      </c>
      <c r="BC41" s="11">
        <v>8876.2</v>
      </c>
      <c r="BD41" s="11">
        <v>5654.4</v>
      </c>
      <c r="BE41" s="11">
        <v>8931.4</v>
      </c>
      <c r="BF41" s="11">
        <v>5668.8</v>
      </c>
      <c r="BG41" s="11">
        <v>9370.6</v>
      </c>
      <c r="BH41" s="11">
        <v>5956.1</v>
      </c>
      <c r="BI41" s="11">
        <v>9701.5</v>
      </c>
      <c r="BJ41" s="11">
        <v>6098.9</v>
      </c>
      <c r="BK41" s="11">
        <v>10294</v>
      </c>
      <c r="BL41" s="11">
        <v>6511.2</v>
      </c>
      <c r="BM41" s="11">
        <v>10461.8</v>
      </c>
      <c r="BN41" s="11">
        <v>6496</v>
      </c>
      <c r="BO41" s="11">
        <v>10845.3</v>
      </c>
      <c r="BP41" s="11">
        <v>6746.5</v>
      </c>
      <c r="BQ41" s="11">
        <v>10933.2</v>
      </c>
      <c r="BR41" s="11">
        <v>6699.7</v>
      </c>
      <c r="BS41" s="11">
        <v>11224.4</v>
      </c>
      <c r="BT41" s="11">
        <v>6964.2</v>
      </c>
      <c r="BU41" s="11">
        <v>11555.8</v>
      </c>
      <c r="BV41" s="11">
        <v>6951.1</v>
      </c>
      <c r="BW41" s="11">
        <v>12031.4</v>
      </c>
      <c r="BX41" s="11">
        <v>7330.2</v>
      </c>
      <c r="BY41" s="11">
        <v>12235.7</v>
      </c>
      <c r="BZ41" s="11">
        <v>7271.8</v>
      </c>
      <c r="CA41" s="11">
        <v>12524.2</v>
      </c>
      <c r="CB41" s="11">
        <v>7564.1</v>
      </c>
      <c r="CC41" s="11">
        <v>12657.3</v>
      </c>
      <c r="CD41" s="11">
        <v>7499.1</v>
      </c>
      <c r="CE41" s="11">
        <v>12930.2</v>
      </c>
      <c r="CF41" s="11">
        <v>7783.9</v>
      </c>
      <c r="CG41" s="11">
        <v>13082.3</v>
      </c>
      <c r="CH41" s="11">
        <v>7623</v>
      </c>
      <c r="CI41" s="11">
        <v>13386.1</v>
      </c>
      <c r="CJ41" s="11">
        <v>8064</v>
      </c>
      <c r="CK41" s="11">
        <v>13417.2</v>
      </c>
      <c r="CL41" s="11">
        <v>8082.4</v>
      </c>
      <c r="CM41" s="11">
        <v>13791.7</v>
      </c>
      <c r="CN41" s="11">
        <v>8440.5</v>
      </c>
      <c r="CO41" s="11">
        <v>13870.2</v>
      </c>
      <c r="CP41" s="11">
        <v>8225.8</v>
      </c>
      <c r="CQ41" s="11">
        <v>13969.7</v>
      </c>
      <c r="CR41" s="11">
        <v>8374.4</v>
      </c>
      <c r="CS41" s="11">
        <v>13921.3</v>
      </c>
      <c r="CT41" s="11">
        <v>8390.5</v>
      </c>
      <c r="CU41" s="11">
        <v>14241.6</v>
      </c>
      <c r="CV41" s="11">
        <v>8539.3</v>
      </c>
      <c r="CW41" s="11">
        <v>14420.7</v>
      </c>
      <c r="CX41" s="11">
        <v>8421.8</v>
      </c>
      <c r="CY41" s="11">
        <v>14607.1</v>
      </c>
      <c r="CZ41" s="11">
        <v>8685.8</v>
      </c>
      <c r="DA41" s="11">
        <v>14664.4</v>
      </c>
      <c r="DB41" s="11">
        <v>8788.5</v>
      </c>
      <c r="DC41" s="11">
        <v>14972.1</v>
      </c>
      <c r="DD41" s="11">
        <v>8876.7</v>
      </c>
      <c r="DE41" s="11">
        <v>15268.9</v>
      </c>
      <c r="DF41" s="11">
        <v>8786.9</v>
      </c>
      <c r="DG41" s="11">
        <v>15261</v>
      </c>
      <c r="DH41" s="11">
        <v>9130.6</v>
      </c>
      <c r="DI41" s="11">
        <v>15446.2</v>
      </c>
      <c r="DJ41" s="11">
        <v>9185.5</v>
      </c>
      <c r="DK41" s="11">
        <v>15500.7</v>
      </c>
      <c r="DL41" s="11">
        <v>9415.6</v>
      </c>
      <c r="DM41" s="11">
        <v>15716.3</v>
      </c>
      <c r="DN41" s="11">
        <v>9689.4</v>
      </c>
      <c r="DO41" s="11">
        <v>16479.1</v>
      </c>
      <c r="DP41" s="11">
        <v>10348.1</v>
      </c>
      <c r="DQ41" s="11">
        <v>16655.7</v>
      </c>
      <c r="DR41" s="11">
        <v>10254</v>
      </c>
    </row>
    <row r="42" spans="1:122" ht="15">
      <c r="A42" s="12" t="s">
        <v>28</v>
      </c>
      <c r="B42" s="11">
        <v>278.6</v>
      </c>
      <c r="C42" s="11">
        <v>387.3</v>
      </c>
      <c r="D42" s="11">
        <v>268</v>
      </c>
      <c r="E42" s="11">
        <v>492.1</v>
      </c>
      <c r="F42" s="11">
        <v>314.6</v>
      </c>
      <c r="G42" s="11">
        <v>487.1</v>
      </c>
      <c r="H42" s="11">
        <v>330.8</v>
      </c>
      <c r="I42" s="11">
        <v>596</v>
      </c>
      <c r="J42" s="11">
        <v>391.7</v>
      </c>
      <c r="K42" s="11">
        <v>506</v>
      </c>
      <c r="L42" s="11">
        <v>340.7</v>
      </c>
      <c r="M42" s="11">
        <v>569.7</v>
      </c>
      <c r="N42" s="11">
        <v>386.7</v>
      </c>
      <c r="O42" s="11">
        <v>510.2</v>
      </c>
      <c r="P42" s="11">
        <v>341.6</v>
      </c>
      <c r="Q42" s="11">
        <v>594.2</v>
      </c>
      <c r="R42" s="11">
        <v>395.8</v>
      </c>
      <c r="S42" s="11">
        <v>554</v>
      </c>
      <c r="T42" s="11">
        <v>371.9</v>
      </c>
      <c r="U42" s="11">
        <v>667</v>
      </c>
      <c r="V42" s="11">
        <v>438.6</v>
      </c>
      <c r="W42" s="11">
        <v>532.6</v>
      </c>
      <c r="X42" s="11">
        <v>357.9</v>
      </c>
      <c r="Y42" s="11">
        <v>642</v>
      </c>
      <c r="Z42" s="11">
        <v>430.8</v>
      </c>
      <c r="AA42" s="11">
        <v>529.2</v>
      </c>
      <c r="AB42" s="11">
        <v>358.5</v>
      </c>
      <c r="AC42" s="11">
        <v>621</v>
      </c>
      <c r="AD42" s="11">
        <v>417.1</v>
      </c>
      <c r="AE42" s="11">
        <v>565.8</v>
      </c>
      <c r="AF42" s="11">
        <v>381.8</v>
      </c>
      <c r="AG42" s="11">
        <v>652.6</v>
      </c>
      <c r="AH42" s="11">
        <v>439.2</v>
      </c>
      <c r="AI42" s="11">
        <v>594.9</v>
      </c>
      <c r="AJ42" s="11">
        <v>403.9</v>
      </c>
      <c r="AK42" s="11">
        <v>692.7</v>
      </c>
      <c r="AL42" s="11">
        <v>472</v>
      </c>
      <c r="AM42" s="11">
        <v>581.8</v>
      </c>
      <c r="AN42" s="11">
        <v>376.8</v>
      </c>
      <c r="AO42" s="11">
        <v>740</v>
      </c>
      <c r="AP42" s="11">
        <v>454.2</v>
      </c>
      <c r="AQ42" s="11">
        <v>609</v>
      </c>
      <c r="AR42" s="11">
        <v>390.7</v>
      </c>
      <c r="AS42" s="11">
        <v>782.2</v>
      </c>
      <c r="AT42" s="11">
        <v>475.3</v>
      </c>
      <c r="AU42" s="11">
        <v>638.1</v>
      </c>
      <c r="AV42" s="11">
        <v>391.6</v>
      </c>
      <c r="AW42" s="11">
        <v>767.5</v>
      </c>
      <c r="AX42" s="11">
        <v>474.9</v>
      </c>
      <c r="AY42" s="11">
        <v>628.5</v>
      </c>
      <c r="AZ42" s="11">
        <v>382.3</v>
      </c>
      <c r="BA42" s="11">
        <v>730.5</v>
      </c>
      <c r="BB42" s="11">
        <v>459</v>
      </c>
      <c r="BC42" s="11">
        <v>616</v>
      </c>
      <c r="BD42" s="11">
        <v>377.9</v>
      </c>
      <c r="BE42" s="11">
        <v>695.7</v>
      </c>
      <c r="BF42" s="11">
        <v>444.6</v>
      </c>
      <c r="BG42" s="11">
        <v>648.4</v>
      </c>
      <c r="BH42" s="11">
        <v>398.2</v>
      </c>
      <c r="BI42" s="11">
        <v>711.8</v>
      </c>
      <c r="BJ42" s="11">
        <v>469.5</v>
      </c>
      <c r="BK42" s="11">
        <v>644.8</v>
      </c>
      <c r="BL42" s="11">
        <v>400.1</v>
      </c>
      <c r="BM42" s="11">
        <v>699.5</v>
      </c>
      <c r="BN42" s="11">
        <v>464.2</v>
      </c>
      <c r="BO42" s="11">
        <v>657.4</v>
      </c>
      <c r="BP42" s="11">
        <v>402.5</v>
      </c>
      <c r="BQ42" s="11">
        <v>715.2</v>
      </c>
      <c r="BR42" s="11">
        <v>471.2</v>
      </c>
      <c r="BS42" s="11">
        <v>670.8</v>
      </c>
      <c r="BT42" s="11">
        <v>400.4</v>
      </c>
      <c r="BU42" s="11">
        <v>738.1</v>
      </c>
      <c r="BV42" s="11">
        <v>486.8</v>
      </c>
      <c r="BW42" s="11">
        <v>639.3</v>
      </c>
      <c r="BX42" s="11">
        <v>381.3</v>
      </c>
      <c r="BY42" s="11">
        <v>699.9</v>
      </c>
      <c r="BZ42" s="11">
        <v>462.3</v>
      </c>
      <c r="CA42" s="11">
        <v>715.2</v>
      </c>
      <c r="CB42" s="11">
        <v>423.2</v>
      </c>
      <c r="CC42" s="11">
        <v>733.6</v>
      </c>
      <c r="CD42" s="11">
        <v>503.9</v>
      </c>
      <c r="CE42" s="11">
        <v>799.7</v>
      </c>
      <c r="CF42" s="11">
        <v>486.9</v>
      </c>
      <c r="CG42" s="11">
        <v>828.1</v>
      </c>
      <c r="CH42" s="11">
        <v>585.9</v>
      </c>
      <c r="CI42" s="11">
        <v>821.7</v>
      </c>
      <c r="CJ42" s="11">
        <v>500</v>
      </c>
      <c r="CK42" s="11">
        <v>840.6</v>
      </c>
      <c r="CL42" s="11">
        <v>601</v>
      </c>
      <c r="CM42" s="11">
        <v>842.6</v>
      </c>
      <c r="CN42" s="11">
        <v>511.7</v>
      </c>
      <c r="CO42" s="11">
        <v>864</v>
      </c>
      <c r="CP42" s="11">
        <v>550.5</v>
      </c>
      <c r="CQ42" s="11">
        <v>938.6</v>
      </c>
      <c r="CR42" s="11">
        <v>554</v>
      </c>
      <c r="CS42" s="11">
        <v>909</v>
      </c>
      <c r="CT42" s="11">
        <v>565.9</v>
      </c>
      <c r="CU42" s="11">
        <v>852.8</v>
      </c>
      <c r="CV42" s="11">
        <v>507.6</v>
      </c>
      <c r="CW42" s="11">
        <v>886.2</v>
      </c>
      <c r="CX42" s="11">
        <v>522.8</v>
      </c>
      <c r="CY42" s="11">
        <v>738.8</v>
      </c>
      <c r="CZ42" s="11">
        <v>731.5</v>
      </c>
      <c r="DA42" s="11">
        <v>751.6</v>
      </c>
      <c r="DB42" s="11">
        <v>419.4</v>
      </c>
      <c r="DC42" s="11">
        <v>863.3</v>
      </c>
      <c r="DD42" s="11">
        <v>810.9</v>
      </c>
      <c r="DE42" s="11">
        <v>868.4</v>
      </c>
      <c r="DF42" s="11">
        <v>489.7</v>
      </c>
      <c r="DG42" s="11">
        <v>1072.2</v>
      </c>
      <c r="DH42" s="11">
        <v>632.2</v>
      </c>
      <c r="DI42" s="11">
        <v>1104.8</v>
      </c>
      <c r="DJ42" s="11">
        <v>678.6</v>
      </c>
      <c r="DK42" s="11">
        <v>1039.4</v>
      </c>
      <c r="DL42" s="11">
        <v>615.2</v>
      </c>
      <c r="DM42" s="11">
        <v>1064.6</v>
      </c>
      <c r="DN42" s="11">
        <v>635</v>
      </c>
      <c r="DO42" s="11">
        <v>1009.2</v>
      </c>
      <c r="DP42" s="11">
        <v>625.8</v>
      </c>
      <c r="DQ42" s="11">
        <v>1045.3</v>
      </c>
      <c r="DR42" s="11">
        <v>618.3</v>
      </c>
    </row>
    <row r="43" spans="1:122" ht="15">
      <c r="A43" s="12" t="s">
        <v>29</v>
      </c>
      <c r="B43" s="11">
        <v>672.9</v>
      </c>
      <c r="C43" s="11">
        <v>1173</v>
      </c>
      <c r="D43" s="11">
        <v>1135.2</v>
      </c>
      <c r="E43" s="11">
        <v>1525.1</v>
      </c>
      <c r="F43" s="11">
        <v>740.2</v>
      </c>
      <c r="G43" s="11">
        <v>1275.1</v>
      </c>
      <c r="H43" s="11">
        <v>1226.5</v>
      </c>
      <c r="I43" s="11">
        <v>1660.9</v>
      </c>
      <c r="J43" s="11">
        <v>766</v>
      </c>
      <c r="K43" s="11">
        <v>1357.6</v>
      </c>
      <c r="L43" s="11">
        <v>1275.8</v>
      </c>
      <c r="M43" s="11">
        <v>1799.7</v>
      </c>
      <c r="N43" s="11">
        <v>795.7</v>
      </c>
      <c r="O43" s="11">
        <v>1270.5</v>
      </c>
      <c r="P43" s="11">
        <v>1220.2</v>
      </c>
      <c r="Q43" s="11">
        <v>1609.2</v>
      </c>
      <c r="R43" s="11">
        <v>707.4</v>
      </c>
      <c r="S43" s="11">
        <v>1287.6</v>
      </c>
      <c r="T43" s="11">
        <v>1223.9</v>
      </c>
      <c r="U43" s="11">
        <v>1238.4</v>
      </c>
      <c r="V43" s="11">
        <v>1185.1</v>
      </c>
      <c r="W43" s="11">
        <v>1341</v>
      </c>
      <c r="X43" s="11">
        <v>1264.3</v>
      </c>
      <c r="Y43" s="11">
        <v>1283.9</v>
      </c>
      <c r="Z43" s="11">
        <v>1228.7</v>
      </c>
      <c r="AA43" s="11">
        <v>1364</v>
      </c>
      <c r="AB43" s="11">
        <v>1309.8</v>
      </c>
      <c r="AC43" s="11">
        <v>1328.8</v>
      </c>
      <c r="AD43" s="11">
        <v>1271.1</v>
      </c>
      <c r="AE43" s="11">
        <v>1374.7</v>
      </c>
      <c r="AF43" s="11">
        <v>1328.9</v>
      </c>
      <c r="AG43" s="11">
        <v>1358.7</v>
      </c>
      <c r="AH43" s="11">
        <v>1338.5</v>
      </c>
      <c r="AI43" s="11">
        <v>1351.2</v>
      </c>
      <c r="AJ43" s="11">
        <v>1331.1</v>
      </c>
      <c r="AK43" s="11">
        <v>1388.3</v>
      </c>
      <c r="AL43" s="11">
        <v>1294.4</v>
      </c>
      <c r="AM43" s="11">
        <v>1404.2</v>
      </c>
      <c r="AN43" s="11">
        <v>1349.1</v>
      </c>
      <c r="AO43" s="11">
        <v>1395.1</v>
      </c>
      <c r="AP43" s="11">
        <v>1304.8</v>
      </c>
      <c r="AQ43" s="11">
        <v>1412.7</v>
      </c>
      <c r="AR43" s="11">
        <v>1356.8</v>
      </c>
      <c r="AS43" s="11">
        <v>1400.7</v>
      </c>
      <c r="AT43" s="11">
        <v>1313.5</v>
      </c>
      <c r="AU43" s="11">
        <v>1445.6</v>
      </c>
      <c r="AV43" s="11">
        <v>1386.4</v>
      </c>
      <c r="AW43" s="11">
        <v>1433.5</v>
      </c>
      <c r="AX43" s="11">
        <v>1350.8</v>
      </c>
      <c r="AY43" s="11">
        <v>1497</v>
      </c>
      <c r="AZ43" s="11">
        <v>1436.9</v>
      </c>
      <c r="BA43" s="11">
        <v>1484.1</v>
      </c>
      <c r="BB43" s="11">
        <v>1404.8</v>
      </c>
      <c r="BC43" s="11">
        <v>1539.4</v>
      </c>
      <c r="BD43" s="11">
        <v>1477.7</v>
      </c>
      <c r="BE43" s="11">
        <v>1525.2</v>
      </c>
      <c r="BF43" s="11">
        <v>1448.4</v>
      </c>
      <c r="BG43" s="11">
        <v>1572.1</v>
      </c>
      <c r="BH43" s="11">
        <v>1526.8</v>
      </c>
      <c r="BI43" s="11">
        <v>1572.8</v>
      </c>
      <c r="BJ43" s="11">
        <v>1554.7</v>
      </c>
      <c r="BK43" s="11">
        <v>1655.3</v>
      </c>
      <c r="BL43" s="11">
        <v>1535.5</v>
      </c>
      <c r="BM43" s="11">
        <v>1611.7</v>
      </c>
      <c r="BN43" s="11">
        <v>1537.6</v>
      </c>
      <c r="BO43" s="11">
        <v>1650.2</v>
      </c>
      <c r="BP43" s="11">
        <v>1646.1</v>
      </c>
      <c r="BQ43" s="11">
        <v>1642.4</v>
      </c>
      <c r="BR43" s="11">
        <v>1596.1</v>
      </c>
      <c r="BS43" s="11">
        <v>1733.4</v>
      </c>
      <c r="BT43" s="11">
        <v>1685.1</v>
      </c>
      <c r="BU43" s="11">
        <v>1725</v>
      </c>
      <c r="BV43" s="11">
        <v>1652.9</v>
      </c>
      <c r="BW43" s="11">
        <v>1810.4</v>
      </c>
      <c r="BX43" s="11">
        <v>1739.2</v>
      </c>
      <c r="BY43" s="11">
        <v>1780.1</v>
      </c>
      <c r="BZ43" s="11">
        <v>1713.8</v>
      </c>
      <c r="CA43" s="11">
        <v>1890.4</v>
      </c>
      <c r="CB43" s="11">
        <v>1811.2</v>
      </c>
      <c r="CC43" s="11">
        <v>1852.7</v>
      </c>
      <c r="CD43" s="11">
        <v>1789.4</v>
      </c>
      <c r="CE43" s="11">
        <v>1816.6</v>
      </c>
      <c r="CF43" s="11">
        <v>1707.5</v>
      </c>
      <c r="CG43" s="11">
        <v>1769.1</v>
      </c>
      <c r="CH43" s="11">
        <v>1709</v>
      </c>
      <c r="CI43" s="11">
        <v>1818.1</v>
      </c>
      <c r="CJ43" s="11">
        <v>1736</v>
      </c>
      <c r="CK43" s="11">
        <v>1774.9</v>
      </c>
      <c r="CL43" s="11">
        <v>1719.8</v>
      </c>
      <c r="CM43" s="11">
        <v>1855.4</v>
      </c>
      <c r="CN43" s="11">
        <v>1769.1</v>
      </c>
      <c r="CO43" s="11">
        <v>2098.6</v>
      </c>
      <c r="CP43" s="11">
        <v>1453.8</v>
      </c>
      <c r="CQ43" s="11">
        <v>1898</v>
      </c>
      <c r="CR43" s="11">
        <v>1810</v>
      </c>
      <c r="CS43" s="11">
        <v>2123.3</v>
      </c>
      <c r="CT43" s="11">
        <v>1510.3</v>
      </c>
      <c r="CU43" s="11">
        <v>1946.8</v>
      </c>
      <c r="CV43" s="11">
        <v>1872.8</v>
      </c>
      <c r="CW43" s="11">
        <v>2157.6</v>
      </c>
      <c r="CX43" s="11">
        <v>1586.9</v>
      </c>
      <c r="CY43" s="11">
        <v>1959.3</v>
      </c>
      <c r="CZ43" s="11">
        <v>1877.3</v>
      </c>
      <c r="DA43" s="11">
        <v>2147.5</v>
      </c>
      <c r="DB43" s="11">
        <v>1613.3</v>
      </c>
      <c r="DC43" s="11">
        <v>1864.4</v>
      </c>
      <c r="DD43" s="11">
        <v>1827.6</v>
      </c>
      <c r="DE43" s="11">
        <v>2082.3</v>
      </c>
      <c r="DF43" s="11">
        <v>1584.9</v>
      </c>
      <c r="DG43" s="11">
        <v>1915.5</v>
      </c>
      <c r="DH43" s="11">
        <v>1858</v>
      </c>
      <c r="DI43" s="11">
        <v>2090.5</v>
      </c>
      <c r="DJ43" s="11">
        <v>1653.4</v>
      </c>
      <c r="DK43" s="11">
        <v>1970.5</v>
      </c>
      <c r="DL43" s="11">
        <v>1901.6</v>
      </c>
      <c r="DM43" s="11">
        <v>2115.1</v>
      </c>
      <c r="DN43" s="11">
        <v>1691.7</v>
      </c>
      <c r="DO43" s="11">
        <v>2092.7</v>
      </c>
      <c r="DP43" s="11">
        <v>2023.8</v>
      </c>
      <c r="DQ43" s="11">
        <v>2221.5</v>
      </c>
      <c r="DR43" s="11">
        <v>1832.6</v>
      </c>
    </row>
    <row r="44" spans="1:122" ht="15">
      <c r="A44" s="10" t="s">
        <v>62</v>
      </c>
      <c r="B44" s="11">
        <v>3690.6</v>
      </c>
      <c r="C44" s="11">
        <v>6981.3</v>
      </c>
      <c r="D44" s="11">
        <v>5134.8</v>
      </c>
      <c r="E44" s="11">
        <v>5662.5</v>
      </c>
      <c r="F44" s="11">
        <v>4033.3</v>
      </c>
      <c r="G44" s="11">
        <v>7425.8</v>
      </c>
      <c r="H44" s="11">
        <v>5700.3</v>
      </c>
      <c r="I44" s="11">
        <v>6104.6</v>
      </c>
      <c r="J44" s="11">
        <v>4291.4</v>
      </c>
      <c r="K44" s="11">
        <v>7971.3</v>
      </c>
      <c r="L44" s="11">
        <v>6073</v>
      </c>
      <c r="M44" s="11">
        <v>6250</v>
      </c>
      <c r="N44" s="11">
        <v>4535.2</v>
      </c>
      <c r="O44" s="11">
        <v>8003.9</v>
      </c>
      <c r="P44" s="11">
        <v>5949.6</v>
      </c>
      <c r="Q44" s="11">
        <v>6468.1</v>
      </c>
      <c r="R44" s="11">
        <v>4820.4</v>
      </c>
      <c r="S44" s="11">
        <v>7984.2</v>
      </c>
      <c r="T44" s="11">
        <v>6260.2</v>
      </c>
      <c r="U44" s="11">
        <v>6423</v>
      </c>
      <c r="V44" s="11">
        <v>4840</v>
      </c>
      <c r="W44" s="11">
        <v>8803.6</v>
      </c>
      <c r="X44" s="11">
        <v>6418.4</v>
      </c>
      <c r="Y44" s="11">
        <v>6775.2</v>
      </c>
      <c r="Z44" s="11">
        <v>4978.3</v>
      </c>
      <c r="AA44" s="11">
        <v>9065.6</v>
      </c>
      <c r="AB44" s="11">
        <v>6701.3</v>
      </c>
      <c r="AC44" s="11">
        <v>6996.8</v>
      </c>
      <c r="AD44" s="11">
        <v>5097.9</v>
      </c>
      <c r="AE44" s="11">
        <v>8809.3</v>
      </c>
      <c r="AF44" s="11">
        <v>7389.5</v>
      </c>
      <c r="AG44" s="11">
        <v>7158.4</v>
      </c>
      <c r="AH44" s="11">
        <v>5509.6</v>
      </c>
      <c r="AI44" s="11">
        <v>9954.1</v>
      </c>
      <c r="AJ44" s="11">
        <v>7560.9</v>
      </c>
      <c r="AK44" s="11">
        <v>7744.4</v>
      </c>
      <c r="AL44" s="11">
        <v>6335.1</v>
      </c>
      <c r="AM44" s="11">
        <v>8709.5</v>
      </c>
      <c r="AN44" s="11">
        <v>8837</v>
      </c>
      <c r="AO44" s="11">
        <v>8900.9</v>
      </c>
      <c r="AP44" s="11">
        <v>9179.1</v>
      </c>
      <c r="AQ44" s="11">
        <v>11474.1</v>
      </c>
      <c r="AR44" s="11">
        <v>8563.9</v>
      </c>
      <c r="AS44" s="11">
        <v>9473.9</v>
      </c>
      <c r="AT44" s="11">
        <v>8394.5</v>
      </c>
      <c r="AU44" s="11">
        <v>12286.4</v>
      </c>
      <c r="AV44" s="11">
        <v>9019.4</v>
      </c>
      <c r="AW44" s="11">
        <v>9482.9</v>
      </c>
      <c r="AX44" s="11">
        <v>7568.8</v>
      </c>
      <c r="AY44" s="11">
        <v>12911</v>
      </c>
      <c r="AZ44" s="11">
        <v>9629.6</v>
      </c>
      <c r="BA44" s="11">
        <v>10094.9</v>
      </c>
      <c r="BB44" s="11">
        <v>7835.2</v>
      </c>
      <c r="BC44" s="11">
        <v>12986.9</v>
      </c>
      <c r="BD44" s="11">
        <v>9822.7</v>
      </c>
      <c r="BE44" s="11">
        <v>10341.2</v>
      </c>
      <c r="BF44" s="11">
        <v>8094.8</v>
      </c>
      <c r="BG44" s="11">
        <v>13045.2</v>
      </c>
      <c r="BH44" s="11">
        <v>10000.3</v>
      </c>
      <c r="BI44" s="11">
        <v>10531.3</v>
      </c>
      <c r="BJ44" s="11">
        <v>8417.6</v>
      </c>
      <c r="BK44" s="11">
        <v>13811.4</v>
      </c>
      <c r="BL44" s="11">
        <v>10402.3</v>
      </c>
      <c r="BM44" s="11">
        <v>11121.6</v>
      </c>
      <c r="BN44" s="11">
        <v>8733.7</v>
      </c>
      <c r="BO44" s="11">
        <v>14388.3</v>
      </c>
      <c r="BP44" s="11">
        <v>6855.8</v>
      </c>
      <c r="BQ44" s="11">
        <v>15483.7</v>
      </c>
      <c r="BR44" s="11">
        <v>9112.3</v>
      </c>
      <c r="BS44" s="11">
        <v>14841.2</v>
      </c>
      <c r="BT44" s="11">
        <v>10977.6</v>
      </c>
      <c r="BU44" s="11">
        <v>11300</v>
      </c>
      <c r="BV44" s="11">
        <v>8686.9</v>
      </c>
      <c r="BW44" s="11">
        <v>15100.1</v>
      </c>
      <c r="BX44" s="11">
        <v>10992.5</v>
      </c>
      <c r="BY44" s="11">
        <v>11586.7</v>
      </c>
      <c r="BZ44" s="11">
        <v>9885.4</v>
      </c>
      <c r="CA44" s="11">
        <v>17966.3</v>
      </c>
      <c r="CB44" s="11">
        <v>12752.6</v>
      </c>
      <c r="CC44" s="11">
        <v>13137.1</v>
      </c>
      <c r="CD44" s="11">
        <v>10632</v>
      </c>
      <c r="CE44" s="11">
        <v>18169.3</v>
      </c>
      <c r="CF44" s="11">
        <v>13058.2</v>
      </c>
      <c r="CG44" s="11">
        <v>13846</v>
      </c>
      <c r="CH44" s="11">
        <v>9962.7</v>
      </c>
      <c r="CI44" s="11">
        <v>17866.3</v>
      </c>
      <c r="CJ44" s="11">
        <v>13183.4</v>
      </c>
      <c r="CK44" s="11">
        <v>13257.7</v>
      </c>
      <c r="CL44" s="11">
        <v>10534.4</v>
      </c>
      <c r="CM44" s="11">
        <v>17697.7</v>
      </c>
      <c r="CN44" s="11">
        <v>13158.8</v>
      </c>
      <c r="CO44" s="11">
        <v>13089.2</v>
      </c>
      <c r="CP44" s="11">
        <v>10758.3</v>
      </c>
      <c r="CQ44" s="11">
        <v>17060.4</v>
      </c>
      <c r="CR44" s="11">
        <v>12834.2</v>
      </c>
      <c r="CS44" s="11">
        <v>12665.8</v>
      </c>
      <c r="CT44" s="11">
        <v>10633.9</v>
      </c>
      <c r="CU44" s="11">
        <v>16964.4</v>
      </c>
      <c r="CV44" s="11">
        <v>12699.8</v>
      </c>
      <c r="CW44" s="11">
        <v>12869.3</v>
      </c>
      <c r="CX44" s="11">
        <v>10977.6</v>
      </c>
      <c r="CY44" s="11">
        <v>18114.5</v>
      </c>
      <c r="CZ44" s="11">
        <v>13113.5</v>
      </c>
      <c r="DA44" s="11">
        <v>13857</v>
      </c>
      <c r="DB44" s="11">
        <v>10958</v>
      </c>
      <c r="DC44" s="11">
        <v>17202.8</v>
      </c>
      <c r="DD44" s="11">
        <v>13558.5</v>
      </c>
      <c r="DE44" s="11">
        <v>13759.6</v>
      </c>
      <c r="DF44" s="11">
        <v>11788.8</v>
      </c>
      <c r="DG44" s="11">
        <v>17010.7</v>
      </c>
      <c r="DH44" s="11">
        <v>11890.6</v>
      </c>
      <c r="DI44" s="11">
        <v>13920.1</v>
      </c>
      <c r="DJ44" s="11">
        <v>11480.8</v>
      </c>
      <c r="DK44" s="11">
        <v>17416.8</v>
      </c>
      <c r="DL44" s="11">
        <v>12593.9</v>
      </c>
      <c r="DM44" s="11">
        <v>14092.5</v>
      </c>
      <c r="DN44" s="11">
        <v>12094</v>
      </c>
      <c r="DO44" s="11">
        <v>22725.9</v>
      </c>
      <c r="DP44" s="11">
        <v>13981.8</v>
      </c>
      <c r="DQ44" s="11">
        <v>15987</v>
      </c>
      <c r="DR44" s="11">
        <v>13325.3</v>
      </c>
    </row>
    <row r="45" spans="1:122" ht="15">
      <c r="A45" s="12" t="s">
        <v>30</v>
      </c>
      <c r="B45" s="11">
        <v>1.6</v>
      </c>
      <c r="C45" s="11">
        <v>1.7</v>
      </c>
      <c r="D45" s="11">
        <v>1.7</v>
      </c>
      <c r="E45" s="11">
        <v>1.7</v>
      </c>
      <c r="F45" s="11">
        <v>1.7</v>
      </c>
      <c r="G45" s="11">
        <v>2</v>
      </c>
      <c r="H45" s="11">
        <v>2</v>
      </c>
      <c r="I45" s="11">
        <v>2</v>
      </c>
      <c r="J45" s="11">
        <v>2</v>
      </c>
      <c r="K45" s="11">
        <v>2.4</v>
      </c>
      <c r="L45" s="11">
        <v>2.4</v>
      </c>
      <c r="M45" s="11">
        <v>2.4</v>
      </c>
      <c r="N45" s="11">
        <v>2.4</v>
      </c>
      <c r="O45" s="11">
        <v>2.7</v>
      </c>
      <c r="P45" s="11">
        <v>2.7</v>
      </c>
      <c r="Q45" s="11">
        <v>2.7</v>
      </c>
      <c r="R45" s="11">
        <v>2.7</v>
      </c>
      <c r="S45" s="11">
        <v>2.8</v>
      </c>
      <c r="T45" s="11">
        <v>2.8</v>
      </c>
      <c r="U45" s="11">
        <v>2.8</v>
      </c>
      <c r="V45" s="11">
        <v>2.8</v>
      </c>
      <c r="W45" s="11">
        <v>2.7</v>
      </c>
      <c r="X45" s="11">
        <v>2.7</v>
      </c>
      <c r="Y45" s="11">
        <v>2.7</v>
      </c>
      <c r="Z45" s="11">
        <v>2.7</v>
      </c>
      <c r="AA45" s="11">
        <v>2.7</v>
      </c>
      <c r="AB45" s="11">
        <v>2.7</v>
      </c>
      <c r="AC45" s="11">
        <v>2.7</v>
      </c>
      <c r="AD45" s="11">
        <v>2.7</v>
      </c>
      <c r="AE45" s="11">
        <v>2.7</v>
      </c>
      <c r="AF45" s="11">
        <v>2.7</v>
      </c>
      <c r="AG45" s="11">
        <v>2.7</v>
      </c>
      <c r="AH45" s="11">
        <v>2.7</v>
      </c>
      <c r="AI45" s="11">
        <v>2.7</v>
      </c>
      <c r="AJ45" s="11">
        <v>2.7</v>
      </c>
      <c r="AK45" s="11">
        <v>2.7</v>
      </c>
      <c r="AL45" s="11">
        <v>2.7</v>
      </c>
      <c r="AM45" s="11">
        <v>2.8</v>
      </c>
      <c r="AN45" s="11">
        <v>2.8</v>
      </c>
      <c r="AO45" s="11">
        <v>2.8</v>
      </c>
      <c r="AP45" s="11">
        <v>2.8</v>
      </c>
      <c r="AQ45" s="11">
        <v>2.9</v>
      </c>
      <c r="AR45" s="11">
        <v>2.9</v>
      </c>
      <c r="AS45" s="11">
        <v>2.9</v>
      </c>
      <c r="AT45" s="11">
        <v>2.9</v>
      </c>
      <c r="AU45" s="11">
        <v>3.1</v>
      </c>
      <c r="AV45" s="11">
        <v>3.1</v>
      </c>
      <c r="AW45" s="11">
        <v>3.1</v>
      </c>
      <c r="AX45" s="11">
        <v>3.1</v>
      </c>
      <c r="AY45" s="11">
        <v>3.2</v>
      </c>
      <c r="AZ45" s="11">
        <v>3.2</v>
      </c>
      <c r="BA45" s="11">
        <v>3.2</v>
      </c>
      <c r="BB45" s="11">
        <v>3.1</v>
      </c>
      <c r="BC45" s="11">
        <v>3.2</v>
      </c>
      <c r="BD45" s="11">
        <v>3.2</v>
      </c>
      <c r="BE45" s="11">
        <v>3.2</v>
      </c>
      <c r="BF45" s="11">
        <v>3.2</v>
      </c>
      <c r="BG45" s="11">
        <v>3.3</v>
      </c>
      <c r="BH45" s="11">
        <v>3.3</v>
      </c>
      <c r="BI45" s="11">
        <v>3.3</v>
      </c>
      <c r="BJ45" s="11">
        <v>3.3</v>
      </c>
      <c r="BK45" s="11">
        <v>3.4</v>
      </c>
      <c r="BL45" s="11">
        <v>3.4</v>
      </c>
      <c r="BM45" s="11">
        <v>3.4</v>
      </c>
      <c r="BN45" s="11">
        <v>3.4</v>
      </c>
      <c r="BO45" s="11">
        <v>3.5</v>
      </c>
      <c r="BP45" s="11">
        <v>3.5</v>
      </c>
      <c r="BQ45" s="11">
        <v>3.5</v>
      </c>
      <c r="BR45" s="11">
        <v>3.5</v>
      </c>
      <c r="BS45" s="11">
        <v>3.6</v>
      </c>
      <c r="BT45" s="11">
        <v>3.6</v>
      </c>
      <c r="BU45" s="11">
        <v>3.6</v>
      </c>
      <c r="BV45" s="11">
        <v>3.6</v>
      </c>
      <c r="BW45" s="11">
        <v>3.8</v>
      </c>
      <c r="BX45" s="11">
        <v>3.8</v>
      </c>
      <c r="BY45" s="11">
        <v>3.8</v>
      </c>
      <c r="BZ45" s="11">
        <v>3.8</v>
      </c>
      <c r="CA45" s="11">
        <v>4.1</v>
      </c>
      <c r="CB45" s="11">
        <v>4.1</v>
      </c>
      <c r="CC45" s="11">
        <v>4.1</v>
      </c>
      <c r="CD45" s="11">
        <v>4.1</v>
      </c>
      <c r="CE45" s="11">
        <v>4.4</v>
      </c>
      <c r="CF45" s="11">
        <v>4.4</v>
      </c>
      <c r="CG45" s="11">
        <v>4.4</v>
      </c>
      <c r="CH45" s="11">
        <v>4.4</v>
      </c>
      <c r="CI45" s="11">
        <v>4.3</v>
      </c>
      <c r="CJ45" s="11">
        <v>4.3</v>
      </c>
      <c r="CK45" s="11">
        <v>4.3</v>
      </c>
      <c r="CL45" s="11">
        <v>4.3</v>
      </c>
      <c r="CM45" s="11">
        <v>4.1</v>
      </c>
      <c r="CN45" s="11">
        <v>4.1</v>
      </c>
      <c r="CO45" s="11">
        <v>4.1</v>
      </c>
      <c r="CP45" s="11">
        <v>4.1</v>
      </c>
      <c r="CQ45" s="11">
        <v>4.2</v>
      </c>
      <c r="CR45" s="11">
        <v>4.2</v>
      </c>
      <c r="CS45" s="11">
        <v>4.2</v>
      </c>
      <c r="CT45" s="11">
        <v>4.2</v>
      </c>
      <c r="CU45" s="11">
        <v>5</v>
      </c>
      <c r="CV45" s="11">
        <v>5</v>
      </c>
      <c r="CW45" s="11">
        <v>5</v>
      </c>
      <c r="CX45" s="11">
        <v>5</v>
      </c>
      <c r="CY45" s="11">
        <v>4.7</v>
      </c>
      <c r="CZ45" s="11">
        <v>4.7</v>
      </c>
      <c r="DA45" s="11">
        <v>4.7</v>
      </c>
      <c r="DB45" s="11">
        <v>4.7</v>
      </c>
      <c r="DC45" s="11">
        <v>4.8</v>
      </c>
      <c r="DD45" s="11">
        <v>4.8</v>
      </c>
      <c r="DE45" s="11">
        <v>4.8</v>
      </c>
      <c r="DF45" s="11">
        <v>4.8</v>
      </c>
      <c r="DG45" s="11">
        <v>4.6</v>
      </c>
      <c r="DH45" s="11">
        <v>4.6</v>
      </c>
      <c r="DI45" s="11">
        <v>4.6</v>
      </c>
      <c r="DJ45" s="11">
        <v>4.6</v>
      </c>
      <c r="DK45" s="11">
        <v>4.4</v>
      </c>
      <c r="DL45" s="11">
        <v>4.4</v>
      </c>
      <c r="DM45" s="11">
        <v>4.4</v>
      </c>
      <c r="DN45" s="11">
        <v>4.4</v>
      </c>
      <c r="DO45" s="11">
        <v>4.2</v>
      </c>
      <c r="DP45" s="11">
        <v>4.2</v>
      </c>
      <c r="DQ45" s="11">
        <v>4.2</v>
      </c>
      <c r="DR45" s="11">
        <v>4.2</v>
      </c>
    </row>
    <row r="46" spans="1:122" ht="15">
      <c r="A46" s="12" t="s">
        <v>24</v>
      </c>
      <c r="B46" s="11">
        <v>3184.6</v>
      </c>
      <c r="C46" s="11">
        <v>6556.5</v>
      </c>
      <c r="D46" s="11">
        <v>4711.6</v>
      </c>
      <c r="E46" s="11">
        <v>5112.9</v>
      </c>
      <c r="F46" s="11">
        <v>3501.1</v>
      </c>
      <c r="G46" s="11">
        <v>6996.8</v>
      </c>
      <c r="H46" s="11">
        <v>5241.5</v>
      </c>
      <c r="I46" s="11">
        <v>5470.2</v>
      </c>
      <c r="J46" s="11">
        <v>3715.2</v>
      </c>
      <c r="K46" s="11">
        <v>7520.1</v>
      </c>
      <c r="L46" s="11">
        <v>5593.3</v>
      </c>
      <c r="M46" s="11">
        <v>5609.2</v>
      </c>
      <c r="N46" s="11">
        <v>3902.6</v>
      </c>
      <c r="O46" s="11">
        <v>7500.1</v>
      </c>
      <c r="P46" s="11">
        <v>5417</v>
      </c>
      <c r="Q46" s="11">
        <v>5811.7</v>
      </c>
      <c r="R46" s="11">
        <v>4128.6</v>
      </c>
      <c r="S46" s="11">
        <v>7460.9</v>
      </c>
      <c r="T46" s="11">
        <v>5718</v>
      </c>
      <c r="U46" s="11">
        <v>5805</v>
      </c>
      <c r="V46" s="11">
        <v>4148.9</v>
      </c>
      <c r="W46" s="11">
        <v>8276.7</v>
      </c>
      <c r="X46" s="11">
        <v>5850.5</v>
      </c>
      <c r="Y46" s="11">
        <v>6127.6</v>
      </c>
      <c r="Z46" s="11">
        <v>4280.8</v>
      </c>
      <c r="AA46" s="11">
        <v>8491.2</v>
      </c>
      <c r="AB46" s="11">
        <v>6167.2</v>
      </c>
      <c r="AC46" s="11">
        <v>6350.5</v>
      </c>
      <c r="AD46" s="11">
        <v>4383.8</v>
      </c>
      <c r="AE46" s="11">
        <v>8223.2</v>
      </c>
      <c r="AF46" s="11">
        <v>6831.5</v>
      </c>
      <c r="AG46" s="11">
        <v>6505.1</v>
      </c>
      <c r="AH46" s="11">
        <v>4759.2</v>
      </c>
      <c r="AI46" s="11">
        <v>9307.6</v>
      </c>
      <c r="AJ46" s="11">
        <v>6944.5</v>
      </c>
      <c r="AK46" s="11">
        <v>7033.1</v>
      </c>
      <c r="AL46" s="11">
        <v>5498.5</v>
      </c>
      <c r="AM46" s="11">
        <v>8031.2</v>
      </c>
      <c r="AN46" s="11">
        <v>8166.8</v>
      </c>
      <c r="AO46" s="11">
        <v>8112.8</v>
      </c>
      <c r="AP46" s="11">
        <v>8276.8</v>
      </c>
      <c r="AQ46" s="11">
        <v>10775.5</v>
      </c>
      <c r="AR46" s="11">
        <v>7706.2</v>
      </c>
      <c r="AS46" s="11">
        <v>8503.2</v>
      </c>
      <c r="AT46" s="11">
        <v>6312.1</v>
      </c>
      <c r="AU46" s="11">
        <v>11470.7</v>
      </c>
      <c r="AV46" s="11">
        <v>8160.4</v>
      </c>
      <c r="AW46" s="11">
        <v>8576.5</v>
      </c>
      <c r="AX46" s="11">
        <v>6544.5</v>
      </c>
      <c r="AY46" s="11">
        <v>11996.7</v>
      </c>
      <c r="AZ46" s="11">
        <v>8772.1</v>
      </c>
      <c r="BA46" s="11">
        <v>9100.5</v>
      </c>
      <c r="BB46" s="11">
        <v>6741.1</v>
      </c>
      <c r="BC46" s="11">
        <v>12073.6</v>
      </c>
      <c r="BD46" s="11">
        <v>8850.5</v>
      </c>
      <c r="BE46" s="11">
        <v>9310.7</v>
      </c>
      <c r="BF46" s="11">
        <v>6928.4</v>
      </c>
      <c r="BG46" s="11">
        <v>12178</v>
      </c>
      <c r="BH46" s="11">
        <v>8958.6</v>
      </c>
      <c r="BI46" s="11">
        <v>9490.3</v>
      </c>
      <c r="BJ46" s="11">
        <v>7202.1</v>
      </c>
      <c r="BK46" s="11">
        <v>12760.7</v>
      </c>
      <c r="BL46" s="11">
        <v>9380.1</v>
      </c>
      <c r="BM46" s="11">
        <v>9930.8</v>
      </c>
      <c r="BN46" s="11">
        <v>7322.2</v>
      </c>
      <c r="BO46" s="11">
        <v>13207.7</v>
      </c>
      <c r="BP46" s="11">
        <v>5740.3</v>
      </c>
      <c r="BQ46" s="11">
        <v>14231</v>
      </c>
      <c r="BR46" s="11">
        <v>7646.9</v>
      </c>
      <c r="BS46" s="11">
        <v>13644</v>
      </c>
      <c r="BT46" s="11">
        <v>9843</v>
      </c>
      <c r="BU46" s="11">
        <v>10023</v>
      </c>
      <c r="BV46" s="11">
        <v>7171.9</v>
      </c>
      <c r="BW46" s="11">
        <v>13862.7</v>
      </c>
      <c r="BX46" s="11">
        <v>9825.5</v>
      </c>
      <c r="BY46" s="11">
        <v>10274.8</v>
      </c>
      <c r="BZ46" s="11">
        <v>7949</v>
      </c>
      <c r="CA46" s="11">
        <v>16130.3</v>
      </c>
      <c r="CB46" s="11">
        <v>11430.9</v>
      </c>
      <c r="CC46" s="11">
        <v>11772.4</v>
      </c>
      <c r="CD46" s="11">
        <v>9093.3</v>
      </c>
      <c r="CE46" s="11">
        <v>16891.5</v>
      </c>
      <c r="CF46" s="11">
        <v>11871.3</v>
      </c>
      <c r="CG46" s="11">
        <v>12529</v>
      </c>
      <c r="CH46" s="11">
        <v>8510.7</v>
      </c>
      <c r="CI46" s="11">
        <v>16590.2</v>
      </c>
      <c r="CJ46" s="11">
        <v>11929.7</v>
      </c>
      <c r="CK46" s="11">
        <v>11979.3</v>
      </c>
      <c r="CL46" s="11">
        <v>8881.1</v>
      </c>
      <c r="CM46" s="11">
        <v>16398.6</v>
      </c>
      <c r="CN46" s="11">
        <v>11910</v>
      </c>
      <c r="CO46" s="11">
        <v>11816</v>
      </c>
      <c r="CP46" s="11">
        <v>9132.5</v>
      </c>
      <c r="CQ46" s="11">
        <v>15696.4</v>
      </c>
      <c r="CR46" s="11">
        <v>11538.3</v>
      </c>
      <c r="CS46" s="11">
        <v>11331.7</v>
      </c>
      <c r="CT46" s="11">
        <v>8917.1</v>
      </c>
      <c r="CU46" s="11">
        <v>15594.9</v>
      </c>
      <c r="CV46" s="11">
        <v>11378.9</v>
      </c>
      <c r="CW46" s="11">
        <v>11500.8</v>
      </c>
      <c r="CX46" s="11">
        <v>9177.5</v>
      </c>
      <c r="CY46" s="11">
        <v>16468.5</v>
      </c>
      <c r="CZ46" s="11">
        <v>11677.1</v>
      </c>
      <c r="DA46" s="11">
        <v>12322.5</v>
      </c>
      <c r="DB46" s="11">
        <v>8945.8</v>
      </c>
      <c r="DC46" s="11">
        <v>15576.6</v>
      </c>
      <c r="DD46" s="11">
        <v>12126.6</v>
      </c>
      <c r="DE46" s="11">
        <v>12219.4</v>
      </c>
      <c r="DF46" s="11">
        <v>9789.7</v>
      </c>
      <c r="DG46" s="11">
        <v>15221.4</v>
      </c>
      <c r="DH46" s="11">
        <v>10316.6</v>
      </c>
      <c r="DI46" s="11">
        <v>12296.6</v>
      </c>
      <c r="DJ46" s="11">
        <v>8757.3</v>
      </c>
      <c r="DK46" s="11">
        <v>15530.5</v>
      </c>
      <c r="DL46" s="11">
        <v>10933.4</v>
      </c>
      <c r="DM46" s="11">
        <v>12296.5</v>
      </c>
      <c r="DN46" s="11">
        <v>9066.3</v>
      </c>
      <c r="DO46" s="11">
        <v>19147.8</v>
      </c>
      <c r="DP46" s="11">
        <v>11413.5</v>
      </c>
      <c r="DQ46" s="11">
        <v>14239.3</v>
      </c>
      <c r="DR46" s="11">
        <v>10045.1</v>
      </c>
    </row>
    <row r="47" spans="1:122" ht="15">
      <c r="A47" s="12" t="s">
        <v>25</v>
      </c>
      <c r="B47" s="11">
        <v>26.5</v>
      </c>
      <c r="C47" s="11">
        <v>41.1</v>
      </c>
      <c r="D47" s="11">
        <v>7.1</v>
      </c>
      <c r="E47" s="11">
        <v>10</v>
      </c>
      <c r="F47" s="11">
        <v>16.1</v>
      </c>
      <c r="G47" s="11">
        <v>11.7</v>
      </c>
      <c r="H47" s="11">
        <v>10.3</v>
      </c>
      <c r="I47" s="11">
        <v>41</v>
      </c>
      <c r="J47" s="11">
        <v>16.5</v>
      </c>
      <c r="K47" s="11">
        <v>12.6</v>
      </c>
      <c r="L47" s="11">
        <v>22.2</v>
      </c>
      <c r="M47" s="11">
        <v>38.6</v>
      </c>
      <c r="N47" s="11">
        <v>21.8</v>
      </c>
      <c r="O47" s="11">
        <v>30.8</v>
      </c>
      <c r="P47" s="11">
        <v>28.2</v>
      </c>
      <c r="Q47" s="11">
        <v>29.8</v>
      </c>
      <c r="R47" s="11">
        <v>32.4</v>
      </c>
      <c r="S47" s="11">
        <v>38.7</v>
      </c>
      <c r="T47" s="11">
        <v>18.4</v>
      </c>
      <c r="U47" s="11">
        <v>18.2</v>
      </c>
      <c r="V47" s="11">
        <v>57.7</v>
      </c>
      <c r="W47" s="11">
        <v>29.6</v>
      </c>
      <c r="X47" s="11">
        <v>33.9</v>
      </c>
      <c r="Y47" s="11">
        <v>32.6</v>
      </c>
      <c r="Z47" s="11">
        <v>54</v>
      </c>
      <c r="AA47" s="11">
        <v>36</v>
      </c>
      <c r="AB47" s="11">
        <v>26.6</v>
      </c>
      <c r="AC47" s="11">
        <v>26.5</v>
      </c>
      <c r="AD47" s="11">
        <v>54.7</v>
      </c>
      <c r="AE47" s="11">
        <v>32.8</v>
      </c>
      <c r="AF47" s="11">
        <v>38.5</v>
      </c>
      <c r="AG47" s="11">
        <v>30.6</v>
      </c>
      <c r="AH47" s="11">
        <v>58.8</v>
      </c>
      <c r="AI47" s="11">
        <v>39.7</v>
      </c>
      <c r="AJ47" s="11">
        <v>40.4</v>
      </c>
      <c r="AK47" s="11">
        <v>34.8</v>
      </c>
      <c r="AL47" s="11">
        <v>89.1</v>
      </c>
      <c r="AM47" s="11">
        <v>28.2</v>
      </c>
      <c r="AN47" s="11">
        <v>64.4</v>
      </c>
      <c r="AO47" s="11">
        <v>66.4</v>
      </c>
      <c r="AP47" s="11">
        <v>92.9</v>
      </c>
      <c r="AQ47" s="11">
        <v>26.1</v>
      </c>
      <c r="AR47" s="11">
        <v>171.4</v>
      </c>
      <c r="AS47" s="11">
        <v>193.4</v>
      </c>
      <c r="AT47" s="11">
        <v>1223.9</v>
      </c>
      <c r="AU47" s="11">
        <v>51.3</v>
      </c>
      <c r="AV47" s="11">
        <v>135.3</v>
      </c>
      <c r="AW47" s="11">
        <v>62.9</v>
      </c>
      <c r="AX47" s="11">
        <v>76</v>
      </c>
      <c r="AY47" s="11">
        <v>73.1</v>
      </c>
      <c r="AZ47" s="11">
        <v>66.8</v>
      </c>
      <c r="BA47" s="11">
        <v>81.3</v>
      </c>
      <c r="BB47" s="11">
        <v>68.2</v>
      </c>
      <c r="BC47" s="11">
        <v>75</v>
      </c>
      <c r="BD47" s="11">
        <v>78.9</v>
      </c>
      <c r="BE47" s="11">
        <v>70.1</v>
      </c>
      <c r="BF47" s="11">
        <v>108.8</v>
      </c>
      <c r="BG47" s="11">
        <v>26.3</v>
      </c>
      <c r="BH47" s="11">
        <v>119.7</v>
      </c>
      <c r="BI47" s="11">
        <v>62.4</v>
      </c>
      <c r="BJ47" s="11">
        <v>106.5</v>
      </c>
      <c r="BK47" s="11">
        <v>47.8</v>
      </c>
      <c r="BL47" s="11">
        <v>72.6</v>
      </c>
      <c r="BM47" s="11">
        <v>117.9</v>
      </c>
      <c r="BN47" s="11">
        <v>72.8</v>
      </c>
      <c r="BO47" s="11">
        <v>30.4</v>
      </c>
      <c r="BP47" s="11">
        <v>42</v>
      </c>
      <c r="BQ47" s="11">
        <v>64.8</v>
      </c>
      <c r="BR47" s="11">
        <v>148.6</v>
      </c>
      <c r="BS47" s="11">
        <v>33.1</v>
      </c>
      <c r="BT47" s="11">
        <v>18.2</v>
      </c>
      <c r="BU47" s="11">
        <v>78.8</v>
      </c>
      <c r="BV47" s="11">
        <v>151.7</v>
      </c>
      <c r="BW47" s="11">
        <v>7</v>
      </c>
      <c r="BX47" s="11">
        <v>55.5</v>
      </c>
      <c r="BY47" s="11">
        <v>62.2</v>
      </c>
      <c r="BZ47" s="11">
        <v>463.5</v>
      </c>
      <c r="CA47" s="11">
        <v>23.9</v>
      </c>
      <c r="CB47" s="11">
        <v>58.2</v>
      </c>
      <c r="CC47" s="11">
        <v>60.9</v>
      </c>
      <c r="CD47" s="11">
        <v>93.8</v>
      </c>
      <c r="CE47" s="11">
        <v>40.5</v>
      </c>
      <c r="CF47" s="11">
        <v>74.5</v>
      </c>
      <c r="CG47" s="11">
        <v>98.9</v>
      </c>
      <c r="CH47" s="11">
        <v>77</v>
      </c>
      <c r="CI47" s="11">
        <v>51.5</v>
      </c>
      <c r="CJ47" s="11">
        <v>73.9</v>
      </c>
      <c r="CK47" s="11">
        <v>53.3</v>
      </c>
      <c r="CL47" s="11">
        <v>150.6</v>
      </c>
      <c r="CM47" s="11">
        <v>47.4</v>
      </c>
      <c r="CN47" s="11">
        <v>90.7</v>
      </c>
      <c r="CO47" s="11">
        <v>46.4</v>
      </c>
      <c r="CP47" s="11">
        <v>112.5</v>
      </c>
      <c r="CQ47" s="11">
        <v>74.4</v>
      </c>
      <c r="CR47" s="11">
        <v>78.6</v>
      </c>
      <c r="CS47" s="11">
        <v>72</v>
      </c>
      <c r="CT47" s="11">
        <v>147.6</v>
      </c>
      <c r="CU47" s="11">
        <v>65.3</v>
      </c>
      <c r="CV47" s="11">
        <v>113.8</v>
      </c>
      <c r="CW47" s="11">
        <v>93.8</v>
      </c>
      <c r="CX47" s="11">
        <v>212.1</v>
      </c>
      <c r="CY47" s="11">
        <v>95.3</v>
      </c>
      <c r="CZ47" s="11">
        <v>38.5</v>
      </c>
      <c r="DA47" s="11">
        <v>51.1</v>
      </c>
      <c r="DB47" s="11">
        <v>234.2</v>
      </c>
      <c r="DC47" s="11">
        <v>74.6</v>
      </c>
      <c r="DD47" s="11">
        <v>45.1</v>
      </c>
      <c r="DE47" s="11">
        <v>43.4</v>
      </c>
      <c r="DF47" s="11">
        <v>266.6</v>
      </c>
      <c r="DG47" s="11">
        <v>55.1</v>
      </c>
      <c r="DH47" s="11">
        <v>89.5</v>
      </c>
      <c r="DI47" s="11">
        <v>41</v>
      </c>
      <c r="DJ47" s="11">
        <v>245</v>
      </c>
      <c r="DK47" s="11">
        <v>56.7</v>
      </c>
      <c r="DL47" s="11">
        <v>85.6</v>
      </c>
      <c r="DM47" s="11">
        <v>29.8</v>
      </c>
      <c r="DN47" s="11">
        <v>209</v>
      </c>
      <c r="DO47" s="11">
        <v>116.8</v>
      </c>
      <c r="DP47" s="11">
        <v>55.9</v>
      </c>
      <c r="DQ47" s="11">
        <v>29.5</v>
      </c>
      <c r="DR47" s="11">
        <v>203.7</v>
      </c>
    </row>
    <row r="48" spans="1:122" ht="15">
      <c r="A48" s="12" t="s">
        <v>26</v>
      </c>
      <c r="B48" s="11">
        <v>477.8</v>
      </c>
      <c r="C48" s="11">
        <v>382</v>
      </c>
      <c r="D48" s="11">
        <v>414.4</v>
      </c>
      <c r="E48" s="11">
        <v>537.9</v>
      </c>
      <c r="F48" s="11">
        <v>514.5</v>
      </c>
      <c r="G48" s="11">
        <v>415.3</v>
      </c>
      <c r="H48" s="11">
        <v>446.5</v>
      </c>
      <c r="I48" s="11">
        <v>591.4</v>
      </c>
      <c r="J48" s="11">
        <v>557.7</v>
      </c>
      <c r="K48" s="11">
        <v>436.3</v>
      </c>
      <c r="L48" s="11">
        <v>455.2</v>
      </c>
      <c r="M48" s="11">
        <v>599.8</v>
      </c>
      <c r="N48" s="11">
        <v>608.5</v>
      </c>
      <c r="O48" s="11">
        <v>470.3</v>
      </c>
      <c r="P48" s="11">
        <v>501.8</v>
      </c>
      <c r="Q48" s="11">
        <v>623.9</v>
      </c>
      <c r="R48" s="11">
        <v>656.7</v>
      </c>
      <c r="S48" s="11">
        <v>481.9</v>
      </c>
      <c r="T48" s="11">
        <v>521</v>
      </c>
      <c r="U48" s="11">
        <v>597</v>
      </c>
      <c r="V48" s="11">
        <v>630.6</v>
      </c>
      <c r="W48" s="11">
        <v>494.6</v>
      </c>
      <c r="X48" s="11">
        <v>531.4</v>
      </c>
      <c r="Y48" s="11">
        <v>612.3</v>
      </c>
      <c r="Z48" s="11">
        <v>640.8</v>
      </c>
      <c r="AA48" s="11">
        <v>535.6</v>
      </c>
      <c r="AB48" s="11">
        <v>504.8</v>
      </c>
      <c r="AC48" s="11">
        <v>617.1</v>
      </c>
      <c r="AD48" s="11">
        <v>656.7</v>
      </c>
      <c r="AE48" s="11">
        <v>550.6</v>
      </c>
      <c r="AF48" s="11">
        <v>516.8</v>
      </c>
      <c r="AG48" s="11">
        <v>619.9</v>
      </c>
      <c r="AH48" s="11">
        <v>688.9</v>
      </c>
      <c r="AI48" s="11">
        <v>604.1</v>
      </c>
      <c r="AJ48" s="11">
        <v>573.4</v>
      </c>
      <c r="AK48" s="11">
        <v>673.8</v>
      </c>
      <c r="AL48" s="11">
        <v>744.8</v>
      </c>
      <c r="AM48" s="11">
        <v>647.3</v>
      </c>
      <c r="AN48" s="11">
        <v>603</v>
      </c>
      <c r="AO48" s="11">
        <v>718.8</v>
      </c>
      <c r="AP48" s="11">
        <v>806.6</v>
      </c>
      <c r="AQ48" s="11">
        <v>669.6</v>
      </c>
      <c r="AR48" s="11">
        <v>683.4</v>
      </c>
      <c r="AS48" s="11">
        <v>774.4</v>
      </c>
      <c r="AT48" s="11">
        <v>855.6</v>
      </c>
      <c r="AU48" s="11">
        <v>761.3</v>
      </c>
      <c r="AV48" s="11">
        <v>720.7</v>
      </c>
      <c r="AW48" s="11">
        <v>840.4</v>
      </c>
      <c r="AX48" s="11">
        <v>945.2</v>
      </c>
      <c r="AY48" s="11">
        <v>838</v>
      </c>
      <c r="AZ48" s="11">
        <v>787.5</v>
      </c>
      <c r="BA48" s="11">
        <v>909.9</v>
      </c>
      <c r="BB48" s="11">
        <v>1022.7</v>
      </c>
      <c r="BC48" s="11">
        <v>835.1</v>
      </c>
      <c r="BD48" s="11">
        <v>890.1</v>
      </c>
      <c r="BE48" s="11">
        <v>957.2</v>
      </c>
      <c r="BF48" s="11">
        <v>1054.4</v>
      </c>
      <c r="BG48" s="11">
        <v>837.7</v>
      </c>
      <c r="BH48" s="11">
        <v>918.7</v>
      </c>
      <c r="BI48" s="11">
        <v>975.4</v>
      </c>
      <c r="BJ48" s="11">
        <v>1105.8</v>
      </c>
      <c r="BK48" s="11">
        <v>999.5</v>
      </c>
      <c r="BL48" s="11">
        <v>946.3</v>
      </c>
      <c r="BM48" s="11">
        <v>1069.5</v>
      </c>
      <c r="BN48" s="11">
        <v>1335.4</v>
      </c>
      <c r="BO48" s="11">
        <v>1146.7</v>
      </c>
      <c r="BP48" s="11">
        <v>1069.9</v>
      </c>
      <c r="BQ48" s="11">
        <v>1184.4</v>
      </c>
      <c r="BR48" s="11">
        <v>1313.3</v>
      </c>
      <c r="BS48" s="11">
        <v>1160.6</v>
      </c>
      <c r="BT48" s="11">
        <v>1112.8</v>
      </c>
      <c r="BU48" s="11">
        <v>1194.6</v>
      </c>
      <c r="BV48" s="11">
        <v>1359.7</v>
      </c>
      <c r="BW48" s="11">
        <v>1226.6</v>
      </c>
      <c r="BX48" s="11">
        <v>1107.8</v>
      </c>
      <c r="BY48" s="11">
        <v>1245.9</v>
      </c>
      <c r="BZ48" s="11">
        <v>1469.1</v>
      </c>
      <c r="CA48" s="11">
        <v>1808</v>
      </c>
      <c r="CB48" s="11">
        <v>1259.4</v>
      </c>
      <c r="CC48" s="11">
        <v>1299.7</v>
      </c>
      <c r="CD48" s="11">
        <v>1440.8</v>
      </c>
      <c r="CE48" s="11">
        <v>1233</v>
      </c>
      <c r="CF48" s="11">
        <v>1108.1</v>
      </c>
      <c r="CG48" s="11">
        <v>1213.7</v>
      </c>
      <c r="CH48" s="11">
        <v>1370.7</v>
      </c>
      <c r="CI48" s="11">
        <v>1220.4</v>
      </c>
      <c r="CJ48" s="11">
        <v>1175.6</v>
      </c>
      <c r="CK48" s="11">
        <v>1220.8</v>
      </c>
      <c r="CL48" s="11">
        <v>1498.4</v>
      </c>
      <c r="CM48" s="11">
        <v>1247.5</v>
      </c>
      <c r="CN48" s="11">
        <v>1154</v>
      </c>
      <c r="CO48" s="11">
        <v>1222.7</v>
      </c>
      <c r="CP48" s="11">
        <v>1509.1</v>
      </c>
      <c r="CQ48" s="11">
        <v>1285.4</v>
      </c>
      <c r="CR48" s="11">
        <v>1213.1</v>
      </c>
      <c r="CS48" s="11">
        <v>1257.9</v>
      </c>
      <c r="CT48" s="11">
        <v>1565</v>
      </c>
      <c r="CU48" s="11">
        <v>1299.2</v>
      </c>
      <c r="CV48" s="11">
        <v>1202.2</v>
      </c>
      <c r="CW48" s="11">
        <v>1269.8</v>
      </c>
      <c r="CX48" s="11">
        <v>1583</v>
      </c>
      <c r="CY48" s="11">
        <v>1546</v>
      </c>
      <c r="CZ48" s="11">
        <v>1393.2</v>
      </c>
      <c r="DA48" s="11">
        <v>1478.7</v>
      </c>
      <c r="DB48" s="11">
        <v>1773.3</v>
      </c>
      <c r="DC48" s="11">
        <v>1546.8</v>
      </c>
      <c r="DD48" s="11">
        <v>1382</v>
      </c>
      <c r="DE48" s="11">
        <v>1492</v>
      </c>
      <c r="DF48" s="11">
        <v>1727.7</v>
      </c>
      <c r="DG48" s="11">
        <v>1729.6</v>
      </c>
      <c r="DH48" s="11">
        <v>1479.8</v>
      </c>
      <c r="DI48" s="11">
        <v>1577.8</v>
      </c>
      <c r="DJ48" s="11">
        <v>2473.9</v>
      </c>
      <c r="DK48" s="11">
        <v>1825.2</v>
      </c>
      <c r="DL48" s="11">
        <v>1570.5</v>
      </c>
      <c r="DM48" s="11">
        <v>1761.8</v>
      </c>
      <c r="DN48" s="11">
        <v>2814.4</v>
      </c>
      <c r="DO48" s="11">
        <v>3457</v>
      </c>
      <c r="DP48" s="11">
        <v>2508.1</v>
      </c>
      <c r="DQ48" s="11">
        <v>1713.9</v>
      </c>
      <c r="DR48" s="11">
        <v>3072.3</v>
      </c>
    </row>
    <row r="49" spans="1:122" ht="15">
      <c r="A49" s="12" t="s">
        <v>31</v>
      </c>
      <c r="B49" s="11">
        <v>7747.1</v>
      </c>
      <c r="C49" s="11">
        <v>8992</v>
      </c>
      <c r="D49" s="11">
        <v>7412.7</v>
      </c>
      <c r="E49" s="11">
        <v>10151.6</v>
      </c>
      <c r="F49" s="11">
        <v>8380.2</v>
      </c>
      <c r="G49" s="11">
        <v>9734.7</v>
      </c>
      <c r="H49" s="11">
        <v>7965.6</v>
      </c>
      <c r="I49" s="11">
        <v>10795.9</v>
      </c>
      <c r="J49" s="11">
        <v>9107.3</v>
      </c>
      <c r="K49" s="11">
        <v>10471.7</v>
      </c>
      <c r="L49" s="11">
        <v>8533</v>
      </c>
      <c r="M49" s="11">
        <v>11046</v>
      </c>
      <c r="N49" s="11">
        <v>9571.8</v>
      </c>
      <c r="O49" s="11">
        <v>11077.1</v>
      </c>
      <c r="P49" s="11">
        <v>9046.5</v>
      </c>
      <c r="Q49" s="11">
        <v>11806</v>
      </c>
      <c r="R49" s="11">
        <v>10050.9</v>
      </c>
      <c r="S49" s="11">
        <v>11598.2</v>
      </c>
      <c r="T49" s="11">
        <v>9420</v>
      </c>
      <c r="U49" s="11">
        <v>12385.9</v>
      </c>
      <c r="V49" s="11">
        <v>10432.5</v>
      </c>
      <c r="W49" s="11">
        <v>12026.2</v>
      </c>
      <c r="X49" s="11">
        <v>9827.1</v>
      </c>
      <c r="Y49" s="11">
        <v>13085.5</v>
      </c>
      <c r="Z49" s="11">
        <v>11022.4</v>
      </c>
      <c r="AA49" s="11">
        <v>12359.9</v>
      </c>
      <c r="AB49" s="11">
        <v>10250</v>
      </c>
      <c r="AC49" s="11">
        <v>13835.2</v>
      </c>
      <c r="AD49" s="11">
        <v>11492.5</v>
      </c>
      <c r="AE49" s="11">
        <v>13201</v>
      </c>
      <c r="AF49" s="11">
        <v>10837.6</v>
      </c>
      <c r="AG49" s="11">
        <v>13974.8</v>
      </c>
      <c r="AH49" s="11">
        <v>12035.6</v>
      </c>
      <c r="AI49" s="11">
        <v>13707.6</v>
      </c>
      <c r="AJ49" s="11">
        <v>11292</v>
      </c>
      <c r="AK49" s="11">
        <v>14672.2</v>
      </c>
      <c r="AL49" s="11">
        <v>12627</v>
      </c>
      <c r="AM49" s="11">
        <v>14507.4</v>
      </c>
      <c r="AN49" s="11">
        <v>11928.2</v>
      </c>
      <c r="AO49" s="11">
        <v>15983.2</v>
      </c>
      <c r="AP49" s="11">
        <v>13405.4</v>
      </c>
      <c r="AQ49" s="11">
        <v>15567</v>
      </c>
      <c r="AR49" s="11">
        <v>12542.8</v>
      </c>
      <c r="AS49" s="11">
        <v>17509.8</v>
      </c>
      <c r="AT49" s="11">
        <v>14536.7</v>
      </c>
      <c r="AU49" s="11">
        <v>16792.9</v>
      </c>
      <c r="AV49" s="11">
        <v>13475</v>
      </c>
      <c r="AW49" s="11">
        <v>18269.7</v>
      </c>
      <c r="AX49" s="11">
        <v>15260.2</v>
      </c>
      <c r="AY49" s="11">
        <v>17863.1</v>
      </c>
      <c r="AZ49" s="11">
        <v>14345.2</v>
      </c>
      <c r="BA49" s="11">
        <v>19081.3</v>
      </c>
      <c r="BB49" s="11">
        <v>16192.4</v>
      </c>
      <c r="BC49" s="11">
        <v>18590.2</v>
      </c>
      <c r="BD49" s="11">
        <v>14982.1</v>
      </c>
      <c r="BE49" s="11">
        <v>19585.2</v>
      </c>
      <c r="BF49" s="11">
        <v>16787.6</v>
      </c>
      <c r="BG49" s="11">
        <v>19418.9</v>
      </c>
      <c r="BH49" s="11">
        <v>15701.7</v>
      </c>
      <c r="BI49" s="11">
        <v>20076.6</v>
      </c>
      <c r="BJ49" s="11">
        <v>17570.3</v>
      </c>
      <c r="BK49" s="11">
        <v>20196.8</v>
      </c>
      <c r="BL49" s="11">
        <v>16394</v>
      </c>
      <c r="BM49" s="11">
        <v>20960.1</v>
      </c>
      <c r="BN49" s="11">
        <v>18161.9</v>
      </c>
      <c r="BO49" s="11">
        <v>20896.4</v>
      </c>
      <c r="BP49" s="11">
        <v>16814</v>
      </c>
      <c r="BQ49" s="11">
        <v>21475.8</v>
      </c>
      <c r="BR49" s="11">
        <v>18635.6</v>
      </c>
      <c r="BS49" s="11">
        <v>21497.3</v>
      </c>
      <c r="BT49" s="11">
        <v>17021.8</v>
      </c>
      <c r="BU49" s="11">
        <v>21812.2</v>
      </c>
      <c r="BV49" s="11">
        <v>19043.4</v>
      </c>
      <c r="BW49" s="11">
        <v>21627.3</v>
      </c>
      <c r="BX49" s="11">
        <v>17292.6</v>
      </c>
      <c r="BY49" s="11">
        <v>22341.5</v>
      </c>
      <c r="BZ49" s="11">
        <v>19598.8</v>
      </c>
      <c r="CA49" s="11">
        <v>22318</v>
      </c>
      <c r="CB49" s="11">
        <v>17855.1</v>
      </c>
      <c r="CC49" s="11">
        <v>22435.3</v>
      </c>
      <c r="CD49" s="11">
        <v>20089.9</v>
      </c>
      <c r="CE49" s="11">
        <v>22885.8</v>
      </c>
      <c r="CF49" s="11">
        <v>18746.9</v>
      </c>
      <c r="CG49" s="11">
        <v>23219.1</v>
      </c>
      <c r="CH49" s="11">
        <v>20887.2</v>
      </c>
      <c r="CI49" s="11">
        <v>23484.9</v>
      </c>
      <c r="CJ49" s="11">
        <v>19121.5</v>
      </c>
      <c r="CK49" s="11">
        <v>23628.9</v>
      </c>
      <c r="CL49" s="11">
        <v>21428.6</v>
      </c>
      <c r="CM49" s="11">
        <v>23661.1</v>
      </c>
      <c r="CN49" s="11">
        <v>19428.7</v>
      </c>
      <c r="CO49" s="11">
        <v>23787.2</v>
      </c>
      <c r="CP49" s="11">
        <v>20803.8</v>
      </c>
      <c r="CQ49" s="11">
        <v>24216</v>
      </c>
      <c r="CR49" s="11">
        <v>19682.4</v>
      </c>
      <c r="CS49" s="11">
        <v>23800.4</v>
      </c>
      <c r="CT49" s="11">
        <v>20914.4</v>
      </c>
      <c r="CU49" s="11">
        <v>24145.9</v>
      </c>
      <c r="CV49" s="11">
        <v>19901.3</v>
      </c>
      <c r="CW49" s="11">
        <v>24506.4</v>
      </c>
      <c r="CX49" s="11">
        <v>21231.5</v>
      </c>
      <c r="CY49" s="11">
        <v>24402.5</v>
      </c>
      <c r="CZ49" s="11">
        <v>20423.1</v>
      </c>
      <c r="DA49" s="11">
        <v>24544.7</v>
      </c>
      <c r="DB49" s="11">
        <v>21208.6</v>
      </c>
      <c r="DC49" s="11">
        <v>24459.8</v>
      </c>
      <c r="DD49" s="11">
        <v>20417.6</v>
      </c>
      <c r="DE49" s="11">
        <v>24617.3</v>
      </c>
      <c r="DF49" s="11">
        <v>21450.5</v>
      </c>
      <c r="DG49" s="11">
        <v>24887.5</v>
      </c>
      <c r="DH49" s="11">
        <v>20485.8</v>
      </c>
      <c r="DI49" s="11">
        <v>25393.8</v>
      </c>
      <c r="DJ49" s="11">
        <v>22125.3</v>
      </c>
      <c r="DK49" s="11">
        <v>25022.6</v>
      </c>
      <c r="DL49" s="11">
        <v>20722.8</v>
      </c>
      <c r="DM49" s="11">
        <v>25372</v>
      </c>
      <c r="DN49" s="11">
        <v>22272</v>
      </c>
      <c r="DO49" s="11">
        <v>25109.9</v>
      </c>
      <c r="DP49" s="11">
        <v>21361.2</v>
      </c>
      <c r="DQ49" s="11">
        <v>25734.2</v>
      </c>
      <c r="DR49" s="11">
        <v>22743.4</v>
      </c>
    </row>
    <row r="50" spans="1:122" ht="15">
      <c r="A50" s="10" t="s">
        <v>63</v>
      </c>
      <c r="B50" s="11">
        <f>B10-B16+B17-B24+B27+B30+B35-B40-B44-B49</f>
        <v>6388.700000000004</v>
      </c>
      <c r="C50" s="11">
        <v>-2952.2</v>
      </c>
      <c r="D50" s="11">
        <v>1659.3</v>
      </c>
      <c r="E50" s="11">
        <v>-1917.3</v>
      </c>
      <c r="F50" s="11">
        <v>7116.2</v>
      </c>
      <c r="G50" s="11">
        <v>-2932.4</v>
      </c>
      <c r="H50" s="11">
        <v>1774.4</v>
      </c>
      <c r="I50" s="11">
        <v>-1330.7</v>
      </c>
      <c r="J50" s="11">
        <v>6574.1</v>
      </c>
      <c r="K50" s="11">
        <v>-3310.5</v>
      </c>
      <c r="L50" s="11">
        <v>1323.8</v>
      </c>
      <c r="M50" s="11">
        <v>-1202.9</v>
      </c>
      <c r="N50" s="11">
        <v>6636.1</v>
      </c>
      <c r="O50" s="11">
        <v>-4479.8</v>
      </c>
      <c r="P50" s="11">
        <v>854</v>
      </c>
      <c r="Q50" s="11">
        <v>-1326.4</v>
      </c>
      <c r="R50" s="11">
        <v>8235.9</v>
      </c>
      <c r="S50" s="11">
        <v>-4370</v>
      </c>
      <c r="T50" s="11">
        <v>1373.8</v>
      </c>
      <c r="U50" s="11">
        <v>-461.9</v>
      </c>
      <c r="V50" s="11">
        <v>8636.6</v>
      </c>
      <c r="W50" s="11">
        <v>-4072.3</v>
      </c>
      <c r="X50" s="11">
        <v>2107.6</v>
      </c>
      <c r="Y50" s="11">
        <v>1103.9</v>
      </c>
      <c r="Z50" s="11">
        <v>8742.8</v>
      </c>
      <c r="AA50" s="11">
        <v>-3556.4</v>
      </c>
      <c r="AB50" s="11">
        <v>2009.7</v>
      </c>
      <c r="AC50" s="11">
        <v>746.4</v>
      </c>
      <c r="AD50" s="11">
        <v>10081.7</v>
      </c>
      <c r="AE50" s="11">
        <v>-2943.3</v>
      </c>
      <c r="AF50" s="11">
        <v>2658.6</v>
      </c>
      <c r="AG50" s="11">
        <v>2672.3</v>
      </c>
      <c r="AH50" s="11">
        <v>11386.6</v>
      </c>
      <c r="AI50" s="11">
        <v>-2401.8</v>
      </c>
      <c r="AJ50" s="11">
        <v>4263.4</v>
      </c>
      <c r="AK50" s="11">
        <v>3917</v>
      </c>
      <c r="AL50" s="11">
        <v>14071.8</v>
      </c>
      <c r="AM50" s="11">
        <v>-2250.1</v>
      </c>
      <c r="AN50" s="11">
        <v>4994.8</v>
      </c>
      <c r="AO50" s="11">
        <v>4900.3</v>
      </c>
      <c r="AP50" s="11">
        <v>16171.1</v>
      </c>
      <c r="AQ50" s="11">
        <v>-2485.3</v>
      </c>
      <c r="AR50" s="11">
        <v>8363.7</v>
      </c>
      <c r="AS50" s="11">
        <v>4578.6</v>
      </c>
      <c r="AT50" s="11">
        <v>18841.2</v>
      </c>
      <c r="AU50" s="11">
        <v>-4045.5</v>
      </c>
      <c r="AV50" s="11">
        <v>8084.4</v>
      </c>
      <c r="AW50" s="11">
        <v>4638.1</v>
      </c>
      <c r="AX50" s="11">
        <v>21910.2</v>
      </c>
      <c r="AY50" s="11">
        <v>-5388.6</v>
      </c>
      <c r="AZ50" s="11">
        <v>7386.8</v>
      </c>
      <c r="BA50" s="11">
        <v>1526.5</v>
      </c>
      <c r="BB50" s="11">
        <v>15989.6</v>
      </c>
      <c r="BC50" s="11">
        <v>-6937.9</v>
      </c>
      <c r="BD50" s="11">
        <v>6467.9</v>
      </c>
      <c r="BE50" s="11">
        <v>-829</v>
      </c>
      <c r="BF50" s="11">
        <v>14696.2</v>
      </c>
      <c r="BG50" s="11">
        <v>-7720</v>
      </c>
      <c r="BH50" s="11">
        <v>2675.3</v>
      </c>
      <c r="BI50" s="11">
        <v>-2209.6</v>
      </c>
      <c r="BJ50" s="11">
        <v>11805.9</v>
      </c>
      <c r="BK50" s="11">
        <v>-9429.8</v>
      </c>
      <c r="BL50" s="11">
        <v>3072.5</v>
      </c>
      <c r="BM50" s="11">
        <v>-3068.1</v>
      </c>
      <c r="BN50" s="11">
        <v>12266.1</v>
      </c>
      <c r="BO50" s="11">
        <v>-9140.6</v>
      </c>
      <c r="BP50" s="11">
        <v>3054.4</v>
      </c>
      <c r="BQ50" s="11">
        <v>-3735.5</v>
      </c>
      <c r="BR50" s="11">
        <v>11899.5</v>
      </c>
      <c r="BS50" s="11">
        <v>-9849.6</v>
      </c>
      <c r="BT50" s="11">
        <v>4038.8</v>
      </c>
      <c r="BU50" s="11">
        <v>-3633.7</v>
      </c>
      <c r="BV50" s="11">
        <v>10998.1</v>
      </c>
      <c r="BW50" s="11">
        <v>-12623.1</v>
      </c>
      <c r="BX50" s="11">
        <v>2485.3</v>
      </c>
      <c r="BY50" s="11">
        <v>-6675.5</v>
      </c>
      <c r="BZ50" s="11">
        <v>9186.3</v>
      </c>
      <c r="CA50" s="11">
        <v>-15257.2</v>
      </c>
      <c r="CB50" s="11">
        <v>51.9</v>
      </c>
      <c r="CC50" s="11">
        <v>-7925.2</v>
      </c>
      <c r="CD50" s="11">
        <v>8570.2</v>
      </c>
      <c r="CE50" s="11">
        <v>-15224.2</v>
      </c>
      <c r="CF50" s="11">
        <v>176.9</v>
      </c>
      <c r="CG50" s="11">
        <v>-7683.2</v>
      </c>
      <c r="CH50" s="11">
        <v>10032.3</v>
      </c>
      <c r="CI50" s="11">
        <v>-14892.5</v>
      </c>
      <c r="CJ50" s="11">
        <v>536.7</v>
      </c>
      <c r="CK50" s="11">
        <v>-8812.1</v>
      </c>
      <c r="CL50" s="11">
        <v>6294.3</v>
      </c>
      <c r="CM50" s="11">
        <v>-17156.7</v>
      </c>
      <c r="CN50" s="11">
        <v>-2533.1</v>
      </c>
      <c r="CO50" s="11">
        <v>-10966.6</v>
      </c>
      <c r="CP50" s="11">
        <v>4884.6</v>
      </c>
      <c r="CQ50" s="11">
        <v>-16978.5</v>
      </c>
      <c r="CR50" s="11">
        <v>-3797.4</v>
      </c>
      <c r="CS50" s="11">
        <v>-10376.7</v>
      </c>
      <c r="CT50" s="11">
        <v>2299.6</v>
      </c>
      <c r="CU50" s="11">
        <v>-17583.7</v>
      </c>
      <c r="CV50" s="11">
        <v>-3388.7</v>
      </c>
      <c r="CW50" s="11">
        <v>-9534.3</v>
      </c>
      <c r="CX50" s="11">
        <v>4748.7</v>
      </c>
      <c r="CY50" s="11">
        <v>-17087.3</v>
      </c>
      <c r="CZ50" s="11">
        <v>-3053.1</v>
      </c>
      <c r="DA50" s="11">
        <v>-7020.4</v>
      </c>
      <c r="DB50" s="11">
        <v>7958.3</v>
      </c>
      <c r="DC50" s="11">
        <v>-16039.2</v>
      </c>
      <c r="DD50" s="11">
        <v>-1637.1</v>
      </c>
      <c r="DE50" s="11">
        <v>-5792.8</v>
      </c>
      <c r="DF50" s="11">
        <v>9110.7</v>
      </c>
      <c r="DG50" s="11">
        <v>-16660.3</v>
      </c>
      <c r="DH50" s="11">
        <v>-1678.3</v>
      </c>
      <c r="DI50" s="11">
        <v>-5586.1</v>
      </c>
      <c r="DJ50" s="11">
        <v>8760.6</v>
      </c>
      <c r="DK50" s="11">
        <v>-17088.8</v>
      </c>
      <c r="DL50" s="11">
        <v>-2875.4</v>
      </c>
      <c r="DM50" s="11">
        <v>-7496.4</v>
      </c>
      <c r="DN50" s="11">
        <v>1080.6</v>
      </c>
      <c r="DO50" s="11">
        <v>-22581.7</v>
      </c>
      <c r="DP50" s="11">
        <v>-10275.2</v>
      </c>
      <c r="DQ50" s="11">
        <v>-13985.9</v>
      </c>
      <c r="DR50" s="11">
        <v>-639.1</v>
      </c>
    </row>
    <row r="51" spans="1:122" ht="15">
      <c r="A51" s="13" t="s">
        <v>32</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row>
    <row r="52" spans="1:122" ht="15">
      <c r="A52" s="10" t="s">
        <v>64</v>
      </c>
      <c r="B52" s="14"/>
      <c r="C52" s="14">
        <f>C53+C57+C61</f>
        <v>2338.6003099357954</v>
      </c>
      <c r="D52" s="14">
        <f aca="true" t="shared" si="0" ref="D52:BO52">D53+D57+D61</f>
        <v>1699.6166369209632</v>
      </c>
      <c r="E52" s="14">
        <f t="shared" si="0"/>
        <v>2132.3170756677932</v>
      </c>
      <c r="F52" s="14">
        <f t="shared" si="0"/>
        <v>1716.7659774754477</v>
      </c>
      <c r="G52" s="14">
        <f t="shared" si="0"/>
        <v>2452.602278946906</v>
      </c>
      <c r="H52" s="14">
        <f t="shared" si="0"/>
        <v>1871.2534299582721</v>
      </c>
      <c r="I52" s="14">
        <f t="shared" si="0"/>
        <v>2234.432282761763</v>
      </c>
      <c r="J52" s="14">
        <f t="shared" si="0"/>
        <v>1838.6120083330557</v>
      </c>
      <c r="K52" s="14">
        <f t="shared" si="0"/>
        <v>2520.816069358101</v>
      </c>
      <c r="L52" s="14">
        <f t="shared" si="0"/>
        <v>1912.5803475123762</v>
      </c>
      <c r="M52" s="14">
        <f t="shared" si="0"/>
        <v>2244.844113589938</v>
      </c>
      <c r="N52" s="14">
        <f t="shared" si="0"/>
        <v>1797.5594695395857</v>
      </c>
      <c r="O52" s="14">
        <f t="shared" si="0"/>
        <v>2494.222588911384</v>
      </c>
      <c r="P52" s="14">
        <f t="shared" si="0"/>
        <v>1956.2896838963673</v>
      </c>
      <c r="Q52" s="14">
        <f t="shared" si="0"/>
        <v>2262.4559813522083</v>
      </c>
      <c r="R52" s="14">
        <f t="shared" si="0"/>
        <v>1866.7317458400398</v>
      </c>
      <c r="S52" s="14">
        <f t="shared" si="0"/>
        <v>2414.2751964737245</v>
      </c>
      <c r="T52" s="14">
        <f t="shared" si="0"/>
        <v>1941.225714590987</v>
      </c>
      <c r="U52" s="14">
        <f t="shared" si="0"/>
        <v>2187.579571730848</v>
      </c>
      <c r="V52" s="14">
        <f t="shared" si="0"/>
        <v>1871.519517204439</v>
      </c>
      <c r="W52" s="14">
        <f t="shared" si="0"/>
        <v>2475.687013816789</v>
      </c>
      <c r="X52" s="14">
        <f t="shared" si="0"/>
        <v>1860.304567109601</v>
      </c>
      <c r="Y52" s="14">
        <f t="shared" si="0"/>
        <v>2187.1553404186543</v>
      </c>
      <c r="Z52" s="14">
        <f t="shared" si="0"/>
        <v>1912.453078654954</v>
      </c>
      <c r="AA52" s="14">
        <f t="shared" si="0"/>
        <v>2670.528218028738</v>
      </c>
      <c r="AB52" s="14">
        <f t="shared" si="0"/>
        <v>1956.3286008248317</v>
      </c>
      <c r="AC52" s="14">
        <f t="shared" si="0"/>
        <v>2312.621790234101</v>
      </c>
      <c r="AD52" s="14">
        <f t="shared" si="0"/>
        <v>2062.121390912331</v>
      </c>
      <c r="AE52" s="14">
        <f t="shared" si="0"/>
        <v>2727.007252796443</v>
      </c>
      <c r="AF52" s="14">
        <f t="shared" si="0"/>
        <v>2492.9546986446103</v>
      </c>
      <c r="AG52" s="14">
        <f t="shared" si="0"/>
        <v>2645.380159545704</v>
      </c>
      <c r="AH52" s="14">
        <f t="shared" si="0"/>
        <v>2553.0578890132424</v>
      </c>
      <c r="AI52" s="14">
        <f t="shared" si="0"/>
        <v>2670.181570260207</v>
      </c>
      <c r="AJ52" s="14">
        <f t="shared" si="0"/>
        <v>2273.4256687870775</v>
      </c>
      <c r="AK52" s="14">
        <f t="shared" si="0"/>
        <v>2402.501035426567</v>
      </c>
      <c r="AL52" s="14">
        <f t="shared" si="0"/>
        <v>2314.6917255261496</v>
      </c>
      <c r="AM52" s="14">
        <f t="shared" si="0"/>
        <v>2615.9473582852306</v>
      </c>
      <c r="AN52" s="14">
        <f t="shared" si="0"/>
        <v>2232.6392899484463</v>
      </c>
      <c r="AO52" s="14">
        <f t="shared" si="0"/>
        <v>2439.2327695736185</v>
      </c>
      <c r="AP52" s="14">
        <f t="shared" si="0"/>
        <v>2725.3805821927035</v>
      </c>
      <c r="AQ52" s="14">
        <f t="shared" si="0"/>
        <v>2940.134458106265</v>
      </c>
      <c r="AR52" s="14">
        <f t="shared" si="0"/>
        <v>2293.808289715481</v>
      </c>
      <c r="AS52" s="14">
        <f t="shared" si="0"/>
        <v>2524.8435352524093</v>
      </c>
      <c r="AT52" s="14">
        <f t="shared" si="0"/>
        <v>2364.113716925845</v>
      </c>
      <c r="AU52" s="14">
        <f t="shared" si="0"/>
        <v>3028.7704343800797</v>
      </c>
      <c r="AV52" s="14">
        <f t="shared" si="0"/>
        <v>2299.8103397454033</v>
      </c>
      <c r="AW52" s="14">
        <f t="shared" si="0"/>
        <v>2705.884629163737</v>
      </c>
      <c r="AX52" s="14">
        <f t="shared" si="0"/>
        <v>3026.334596710778</v>
      </c>
      <c r="AY52" s="14">
        <f t="shared" si="0"/>
        <v>3891.7774005104657</v>
      </c>
      <c r="AZ52" s="14">
        <f t="shared" si="0"/>
        <v>2642.1098846959753</v>
      </c>
      <c r="BA52" s="14">
        <f t="shared" si="0"/>
        <v>3214.642179369863</v>
      </c>
      <c r="BB52" s="14">
        <f t="shared" si="0"/>
        <v>3503.870535423693</v>
      </c>
      <c r="BC52" s="14">
        <f t="shared" si="0"/>
        <v>4824.357542092411</v>
      </c>
      <c r="BD52" s="14">
        <f t="shared" si="0"/>
        <v>3200.7896010605023</v>
      </c>
      <c r="BE52" s="14">
        <f t="shared" si="0"/>
        <v>4307.540040450529</v>
      </c>
      <c r="BF52" s="14">
        <f t="shared" si="0"/>
        <v>4455.312816396556</v>
      </c>
      <c r="BG52" s="14">
        <f t="shared" si="0"/>
        <v>4454.196312095387</v>
      </c>
      <c r="BH52" s="14">
        <f t="shared" si="0"/>
        <v>3710.8770288886035</v>
      </c>
      <c r="BI52" s="14">
        <f t="shared" si="0"/>
        <v>3710.6196501065706</v>
      </c>
      <c r="BJ52" s="14">
        <f t="shared" si="0"/>
        <v>3899.8070089094413</v>
      </c>
      <c r="BK52" s="14">
        <f t="shared" si="0"/>
        <v>4205.144235654777</v>
      </c>
      <c r="BL52" s="14">
        <f t="shared" si="0"/>
        <v>3296.755028931672</v>
      </c>
      <c r="BM52" s="14">
        <f t="shared" si="0"/>
        <v>3770.060671836848</v>
      </c>
      <c r="BN52" s="14">
        <f t="shared" si="0"/>
        <v>4004.140063576699</v>
      </c>
      <c r="BO52" s="14">
        <f t="shared" si="0"/>
        <v>4184.840413145088</v>
      </c>
      <c r="BP52" s="14">
        <f aca="true" t="shared" si="1" ref="BP52:DR52">BP53+BP57+BP61</f>
        <v>2967.3076504231185</v>
      </c>
      <c r="BQ52" s="14">
        <f t="shared" si="1"/>
        <v>3295.8834337931253</v>
      </c>
      <c r="BR52" s="14">
        <f t="shared" si="1"/>
        <v>3728.3685026386656</v>
      </c>
      <c r="BS52" s="14">
        <f t="shared" si="1"/>
        <v>4026.7346664392785</v>
      </c>
      <c r="BT52" s="14">
        <f t="shared" si="1"/>
        <v>2893.6420214508375</v>
      </c>
      <c r="BU52" s="14">
        <f t="shared" si="1"/>
        <v>3136.905754079139</v>
      </c>
      <c r="BV52" s="14">
        <f t="shared" si="1"/>
        <v>3451.717558030744</v>
      </c>
      <c r="BW52" s="14">
        <f t="shared" si="1"/>
        <v>4184.237323665471</v>
      </c>
      <c r="BX52" s="14">
        <f t="shared" si="1"/>
        <v>2928.9487635810306</v>
      </c>
      <c r="BY52" s="14">
        <f t="shared" si="1"/>
        <v>3345.514339869836</v>
      </c>
      <c r="BZ52" s="14">
        <f t="shared" si="1"/>
        <v>4011.299572883664</v>
      </c>
      <c r="CA52" s="14">
        <f t="shared" si="1"/>
        <v>4234.4867251976275</v>
      </c>
      <c r="CB52" s="14">
        <f t="shared" si="1"/>
        <v>2829.192580610723</v>
      </c>
      <c r="CC52" s="14">
        <f t="shared" si="1"/>
        <v>3190.1052439568552</v>
      </c>
      <c r="CD52" s="14">
        <f t="shared" si="1"/>
        <v>3825.015450234793</v>
      </c>
      <c r="CE52" s="14">
        <f t="shared" si="1"/>
        <v>4131.701266219469</v>
      </c>
      <c r="CF52" s="14">
        <f t="shared" si="1"/>
        <v>2719.323933372688</v>
      </c>
      <c r="CG52" s="14">
        <f t="shared" si="1"/>
        <v>3017.0126494895717</v>
      </c>
      <c r="CH52" s="14">
        <f t="shared" si="1"/>
        <v>3132.0621509182693</v>
      </c>
      <c r="CI52" s="14">
        <f t="shared" si="1"/>
        <v>3936.2075804150727</v>
      </c>
      <c r="CJ52" s="14">
        <f t="shared" si="1"/>
        <v>2648.017916587324</v>
      </c>
      <c r="CK52" s="14">
        <f t="shared" si="1"/>
        <v>2776.9078804806786</v>
      </c>
      <c r="CL52" s="14">
        <f t="shared" si="1"/>
        <v>3004.8666225169236</v>
      </c>
      <c r="CM52" s="14">
        <f t="shared" si="1"/>
        <v>3656.3852569878477</v>
      </c>
      <c r="CN52" s="14">
        <f t="shared" si="1"/>
        <v>2314.933739249385</v>
      </c>
      <c r="CO52" s="14">
        <f t="shared" si="1"/>
        <v>2343.487223040988</v>
      </c>
      <c r="CP52" s="14">
        <f t="shared" si="1"/>
        <v>2578.593780721779</v>
      </c>
      <c r="CQ52" s="14">
        <f t="shared" si="1"/>
        <v>3723.7506798751288</v>
      </c>
      <c r="CR52" s="14">
        <f t="shared" si="1"/>
        <v>2427.727046344634</v>
      </c>
      <c r="CS52" s="14">
        <f t="shared" si="1"/>
        <v>2474.940968671942</v>
      </c>
      <c r="CT52" s="14">
        <f t="shared" si="1"/>
        <v>5384.281305108296</v>
      </c>
      <c r="CU52" s="14">
        <f t="shared" si="1"/>
        <v>4431.913243794922</v>
      </c>
      <c r="CV52" s="14">
        <f t="shared" si="1"/>
        <v>3468.803908755218</v>
      </c>
      <c r="CW52" s="14">
        <f t="shared" si="1"/>
        <v>3432.3369779625364</v>
      </c>
      <c r="CX52" s="14">
        <f t="shared" si="1"/>
        <v>4751.445869487328</v>
      </c>
      <c r="CY52" s="14">
        <f t="shared" si="1"/>
        <v>3868.6563569177006</v>
      </c>
      <c r="CZ52" s="14">
        <f t="shared" si="1"/>
        <v>2962.3167022474604</v>
      </c>
      <c r="DA52" s="14">
        <f t="shared" si="1"/>
        <v>2701.463289264524</v>
      </c>
      <c r="DB52" s="14">
        <f t="shared" si="1"/>
        <v>4244.263651570308</v>
      </c>
      <c r="DC52" s="14">
        <f t="shared" si="1"/>
        <v>6118.666228228001</v>
      </c>
      <c r="DD52" s="14">
        <f t="shared" si="1"/>
        <v>5223.672360781299</v>
      </c>
      <c r="DE52" s="14">
        <f t="shared" si="1"/>
        <v>5230.9434562858005</v>
      </c>
      <c r="DF52" s="14">
        <f t="shared" si="1"/>
        <v>5715.117954704897</v>
      </c>
      <c r="DG52" s="14">
        <f t="shared" si="1"/>
        <v>3420.5139044672264</v>
      </c>
      <c r="DH52" s="14">
        <f t="shared" si="1"/>
        <v>2466.6825437003204</v>
      </c>
      <c r="DI52" s="14">
        <f t="shared" si="1"/>
        <v>2498.8949358855384</v>
      </c>
      <c r="DJ52" s="14">
        <f t="shared" si="1"/>
        <v>2334.9086159469152</v>
      </c>
      <c r="DK52" s="14">
        <f t="shared" si="1"/>
        <v>5932.472389987973</v>
      </c>
      <c r="DL52" s="14">
        <f t="shared" si="1"/>
        <v>5129.104399505807</v>
      </c>
      <c r="DM52" s="14">
        <f t="shared" si="1"/>
        <v>5201.543937568081</v>
      </c>
      <c r="DN52" s="14">
        <f t="shared" si="1"/>
        <v>5559.679272938142</v>
      </c>
      <c r="DO52" s="14">
        <f t="shared" si="1"/>
        <v>6097.162067831499</v>
      </c>
      <c r="DP52" s="14">
        <f t="shared" si="1"/>
        <v>4034.537993168676</v>
      </c>
      <c r="DQ52" s="14">
        <f t="shared" si="1"/>
        <v>4559.314269121347</v>
      </c>
      <c r="DR52" s="14">
        <f t="shared" si="1"/>
        <v>5923.5856698784755</v>
      </c>
    </row>
    <row r="53" spans="1:122" ht="15">
      <c r="A53" s="12" t="s">
        <v>33</v>
      </c>
      <c r="B53" s="14"/>
      <c r="C53" s="14">
        <f>SUM(C54:C56)</f>
        <v>2025.8466208487555</v>
      </c>
      <c r="D53" s="14">
        <f aca="true" t="shared" si="2" ref="D53:BO53">SUM(D54:D56)</f>
        <v>1349.4346708545986</v>
      </c>
      <c r="E53" s="14">
        <f t="shared" si="2"/>
        <v>1761.3983745201565</v>
      </c>
      <c r="F53" s="14">
        <f t="shared" si="2"/>
        <v>1451.6203337764891</v>
      </c>
      <c r="G53" s="14">
        <f t="shared" si="2"/>
        <v>2094.867495123379</v>
      </c>
      <c r="H53" s="14">
        <f t="shared" si="2"/>
        <v>1459.1564657594001</v>
      </c>
      <c r="I53" s="14">
        <f t="shared" si="2"/>
        <v>1789.7096744831208</v>
      </c>
      <c r="J53" s="14">
        <f t="shared" si="2"/>
        <v>1482.566364634097</v>
      </c>
      <c r="K53" s="14">
        <f t="shared" si="2"/>
        <v>2104.3556404395504</v>
      </c>
      <c r="L53" s="14">
        <f t="shared" si="2"/>
        <v>1466.4476545163009</v>
      </c>
      <c r="M53" s="14">
        <f t="shared" si="2"/>
        <v>1775.3828792035224</v>
      </c>
      <c r="N53" s="14">
        <f t="shared" si="2"/>
        <v>1411.813825840627</v>
      </c>
      <c r="O53" s="14">
        <f t="shared" si="2"/>
        <v>2039.0038825619843</v>
      </c>
      <c r="P53" s="14">
        <f t="shared" si="2"/>
        <v>1432.655179501211</v>
      </c>
      <c r="Q53" s="14">
        <f t="shared" si="2"/>
        <v>1736.4548357957228</v>
      </c>
      <c r="R53" s="14">
        <f t="shared" si="2"/>
        <v>1405.2861021410813</v>
      </c>
      <c r="S53" s="14">
        <f t="shared" si="2"/>
        <v>1918.6821391445048</v>
      </c>
      <c r="T53" s="14">
        <f t="shared" si="2"/>
        <v>1411.6938819526506</v>
      </c>
      <c r="U53" s="14">
        <f t="shared" si="2"/>
        <v>1637.2501053973629</v>
      </c>
      <c r="V53" s="14">
        <f t="shared" si="2"/>
        <v>1358.2738735054802</v>
      </c>
      <c r="W53" s="14">
        <f t="shared" si="2"/>
        <v>1984.3978056964838</v>
      </c>
      <c r="X53" s="14">
        <f t="shared" si="2"/>
        <v>1366.067598937024</v>
      </c>
      <c r="Y53" s="14">
        <f t="shared" si="2"/>
        <v>1651.627160410496</v>
      </c>
      <c r="Z53" s="14">
        <f t="shared" si="2"/>
        <v>1362.2074349559953</v>
      </c>
      <c r="AA53" s="14">
        <f t="shared" si="2"/>
        <v>2049.29404449409</v>
      </c>
      <c r="AB53" s="14">
        <f t="shared" si="2"/>
        <v>1416.139992878481</v>
      </c>
      <c r="AC53" s="14">
        <f t="shared" si="2"/>
        <v>1675.7902154140581</v>
      </c>
      <c r="AD53" s="14">
        <f t="shared" si="2"/>
        <v>1378.1757472133725</v>
      </c>
      <c r="AE53" s="14">
        <f t="shared" si="2"/>
        <v>2006.2634280840773</v>
      </c>
      <c r="AF53" s="14">
        <f t="shared" si="2"/>
        <v>1682.3043529497234</v>
      </c>
      <c r="AG53" s="14">
        <f t="shared" si="2"/>
        <v>1835.619973651915</v>
      </c>
      <c r="AH53" s="14">
        <f t="shared" si="2"/>
        <v>1610.1122453142837</v>
      </c>
      <c r="AI53" s="14">
        <f t="shared" si="2"/>
        <v>1951.4201791923779</v>
      </c>
      <c r="AJ53" s="14">
        <f t="shared" si="2"/>
        <v>1411.4258304071295</v>
      </c>
      <c r="AK53" s="14">
        <f t="shared" si="2"/>
        <v>1552.0079085733023</v>
      </c>
      <c r="AL53" s="14">
        <f t="shared" si="2"/>
        <v>1495.5460818271908</v>
      </c>
      <c r="AM53" s="14">
        <f t="shared" si="2"/>
        <v>1981.043310506903</v>
      </c>
      <c r="AN53" s="14">
        <f t="shared" si="2"/>
        <v>1424.4724060104813</v>
      </c>
      <c r="AO53" s="14">
        <f t="shared" si="2"/>
        <v>1602.54934498887</v>
      </c>
      <c r="AP53" s="14">
        <f t="shared" si="2"/>
        <v>1724.4349384937454</v>
      </c>
      <c r="AQ53" s="14">
        <f t="shared" si="2"/>
        <v>2128.2969674809137</v>
      </c>
      <c r="AR53" s="14">
        <f t="shared" si="2"/>
        <v>1459.702540361824</v>
      </c>
      <c r="AS53" s="14">
        <f t="shared" si="2"/>
        <v>1737.2324189303747</v>
      </c>
      <c r="AT53" s="14">
        <f t="shared" si="2"/>
        <v>1619.8680732268872</v>
      </c>
      <c r="AU53" s="14">
        <f t="shared" si="2"/>
        <v>2253.734865126786</v>
      </c>
      <c r="AV53" s="14">
        <f t="shared" si="2"/>
        <v>1497.0698698777007</v>
      </c>
      <c r="AW53" s="14">
        <f t="shared" si="2"/>
        <v>1727.6063119836908</v>
      </c>
      <c r="AX53" s="14">
        <f t="shared" si="2"/>
        <v>1683.3889530118206</v>
      </c>
      <c r="AY53" s="14">
        <f t="shared" si="2"/>
        <v>2774.695875439468</v>
      </c>
      <c r="AZ53" s="14">
        <f t="shared" si="2"/>
        <v>1870.0173899974357</v>
      </c>
      <c r="BA53" s="14">
        <f t="shared" si="2"/>
        <v>2141.9618428383574</v>
      </c>
      <c r="BB53" s="14">
        <f t="shared" si="2"/>
        <v>2316.7248917247357</v>
      </c>
      <c r="BC53" s="14">
        <f t="shared" si="2"/>
        <v>3797.676495431713</v>
      </c>
      <c r="BD53" s="14">
        <f t="shared" si="2"/>
        <v>2417.796710958166</v>
      </c>
      <c r="BE53" s="14">
        <f t="shared" si="2"/>
        <v>2953.25962091252</v>
      </c>
      <c r="BF53" s="14">
        <f t="shared" si="2"/>
        <v>3140.767172697599</v>
      </c>
      <c r="BG53" s="14">
        <f t="shared" si="2"/>
        <v>3476.237746869073</v>
      </c>
      <c r="BH53" s="14">
        <f t="shared" si="2"/>
        <v>2700.124204230765</v>
      </c>
      <c r="BI53" s="14">
        <f t="shared" si="2"/>
        <v>2680.8766836896807</v>
      </c>
      <c r="BJ53" s="14">
        <f t="shared" si="2"/>
        <v>2799.1613652104843</v>
      </c>
      <c r="BK53" s="14">
        <f t="shared" si="2"/>
        <v>3223.7255752055476</v>
      </c>
      <c r="BL53" s="14">
        <f t="shared" si="2"/>
        <v>2419.7906193862386</v>
      </c>
      <c r="BM53" s="14">
        <f t="shared" si="2"/>
        <v>2580.289385530468</v>
      </c>
      <c r="BN53" s="14">
        <f t="shared" si="2"/>
        <v>2847.594419877742</v>
      </c>
      <c r="BO53" s="14">
        <f t="shared" si="2"/>
        <v>3247.7325781104446</v>
      </c>
      <c r="BP53" s="14">
        <f aca="true" t="shared" si="3" ref="BP53:DR53">SUM(BP54:BP56)</f>
        <v>2054.727092324365</v>
      </c>
      <c r="BQ53" s="14">
        <f t="shared" si="3"/>
        <v>2364.8174706254795</v>
      </c>
      <c r="BR53" s="14">
        <f t="shared" si="3"/>
        <v>2635.522858939709</v>
      </c>
      <c r="BS53" s="14">
        <f t="shared" si="3"/>
        <v>3128.7082499032113</v>
      </c>
      <c r="BT53" s="14">
        <f t="shared" si="3"/>
        <v>2032.4611657869516</v>
      </c>
      <c r="BU53" s="14">
        <f t="shared" si="3"/>
        <v>2152.8586699780494</v>
      </c>
      <c r="BV53" s="14">
        <f t="shared" si="3"/>
        <v>2332.771914331787</v>
      </c>
      <c r="BW53" s="14">
        <f t="shared" si="3"/>
        <v>3357.1648582790226</v>
      </c>
      <c r="BX53" s="14">
        <f t="shared" si="3"/>
        <v>2148.7649734348865</v>
      </c>
      <c r="BY53" s="14">
        <f t="shared" si="3"/>
        <v>2419.2162391013867</v>
      </c>
      <c r="BZ53" s="14">
        <f t="shared" si="3"/>
        <v>2884.253929184706</v>
      </c>
      <c r="CA53" s="14">
        <f t="shared" si="3"/>
        <v>3489.5944969769857</v>
      </c>
      <c r="CB53" s="14">
        <f t="shared" si="3"/>
        <v>2081.9962210971157</v>
      </c>
      <c r="CC53" s="14">
        <f t="shared" si="3"/>
        <v>2297.1394753900618</v>
      </c>
      <c r="CD53" s="14">
        <f t="shared" si="3"/>
        <v>2629.9698065358357</v>
      </c>
      <c r="CE53" s="14">
        <f t="shared" si="3"/>
        <v>3426.5719010862636</v>
      </c>
      <c r="CF53" s="14">
        <f t="shared" si="3"/>
        <v>1987.7090632396819</v>
      </c>
      <c r="CG53" s="14">
        <f t="shared" si="3"/>
        <v>2260.7025284547412</v>
      </c>
      <c r="CH53" s="14">
        <f t="shared" si="3"/>
        <v>2152.4165072193114</v>
      </c>
      <c r="CI53" s="14">
        <f t="shared" si="3"/>
        <v>3299.035591491768</v>
      </c>
      <c r="CJ53" s="14">
        <f t="shared" si="3"/>
        <v>2007.0088016511431</v>
      </c>
      <c r="CK53" s="14">
        <f t="shared" si="3"/>
        <v>2042.6346280391224</v>
      </c>
      <c r="CL53" s="14">
        <f t="shared" si="3"/>
        <v>2016.3209788179659</v>
      </c>
      <c r="CM53" s="14">
        <f t="shared" si="3"/>
        <v>3038.5388740134194</v>
      </c>
      <c r="CN53" s="14">
        <f t="shared" si="3"/>
        <v>1707.8042016994323</v>
      </c>
      <c r="CO53" s="14">
        <f t="shared" si="3"/>
        <v>1668.2087872643267</v>
      </c>
      <c r="CP53" s="14">
        <f t="shared" si="3"/>
        <v>1713.2481370228206</v>
      </c>
      <c r="CQ53" s="14">
        <f t="shared" si="3"/>
        <v>2915.2561336510144</v>
      </c>
      <c r="CR53" s="14">
        <f t="shared" si="3"/>
        <v>1675.4179041618786</v>
      </c>
      <c r="CS53" s="14">
        <f t="shared" si="3"/>
        <v>1680.2903007777697</v>
      </c>
      <c r="CT53" s="14">
        <f t="shared" si="3"/>
        <v>1741.235661409338</v>
      </c>
      <c r="CU53" s="14">
        <f t="shared" si="3"/>
        <v>2853.0222560578113</v>
      </c>
      <c r="CV53" s="14">
        <f t="shared" si="3"/>
        <v>1876.899726485637</v>
      </c>
      <c r="CW53" s="14">
        <f t="shared" si="3"/>
        <v>1744.8777916681868</v>
      </c>
      <c r="CX53" s="14">
        <f t="shared" si="3"/>
        <v>1796.1002257883702</v>
      </c>
      <c r="CY53" s="14">
        <f t="shared" si="3"/>
        <v>2747.301692556127</v>
      </c>
      <c r="CZ53" s="14">
        <f t="shared" si="3"/>
        <v>1858.9860088609976</v>
      </c>
      <c r="DA53" s="14">
        <f t="shared" si="3"/>
        <v>1563.5942907115198</v>
      </c>
      <c r="DB53" s="14">
        <f t="shared" si="3"/>
        <v>1600.9180078713496</v>
      </c>
      <c r="DC53" s="14">
        <f t="shared" si="3"/>
        <v>2324.3829246346536</v>
      </c>
      <c r="DD53" s="14">
        <f t="shared" si="3"/>
        <v>1554.2451311557556</v>
      </c>
      <c r="DE53" s="14">
        <f t="shared" si="3"/>
        <v>1557.19963320365</v>
      </c>
      <c r="DF53" s="14">
        <f t="shared" si="3"/>
        <v>1625.9723110059397</v>
      </c>
      <c r="DG53" s="14">
        <f t="shared" si="3"/>
        <v>2372.9848557191985</v>
      </c>
      <c r="DH53" s="14">
        <f t="shared" si="3"/>
        <v>1425.782146555979</v>
      </c>
      <c r="DI53" s="14">
        <f t="shared" si="3"/>
        <v>1408.8700254768655</v>
      </c>
      <c r="DJ53" s="14">
        <f t="shared" si="3"/>
        <v>1407.2629722479574</v>
      </c>
      <c r="DK53" s="14">
        <f t="shared" si="3"/>
        <v>2429.2549827515854</v>
      </c>
      <c r="DL53" s="14">
        <f t="shared" si="3"/>
        <v>1582.5991064247974</v>
      </c>
      <c r="DM53" s="14">
        <f t="shared" si="3"/>
        <v>1545.0122815844343</v>
      </c>
      <c r="DN53" s="14">
        <f t="shared" si="3"/>
        <v>1726.7336292391824</v>
      </c>
      <c r="DO53" s="14">
        <f t="shared" si="3"/>
        <v>3772.384044844798</v>
      </c>
      <c r="DP53" s="14">
        <f t="shared" si="3"/>
        <v>1740.4722286084323</v>
      </c>
      <c r="DQ53" s="14">
        <f t="shared" si="3"/>
        <v>2236.603700367251</v>
      </c>
      <c r="DR53" s="14">
        <f t="shared" si="3"/>
        <v>2967.6400261795147</v>
      </c>
    </row>
    <row r="54" spans="1:122" ht="15">
      <c r="A54" s="10" t="s">
        <v>65</v>
      </c>
      <c r="B54" s="14"/>
      <c r="C54" s="14">
        <f>'Central and Local Governments'!C59+'Social Security Funds'!C59</f>
        <v>1944.5915560140104</v>
      </c>
      <c r="D54" s="14">
        <f>'Central and Local Governments'!D59+'Social Security Funds'!D59</f>
        <v>1231.7340958476552</v>
      </c>
      <c r="E54" s="14">
        <f>'Central and Local Governments'!E59+'Social Security Funds'!E59</f>
        <v>1598.7764665386262</v>
      </c>
      <c r="F54" s="14">
        <f>'Central and Local Governments'!F59+'Social Security Funds'!F59</f>
        <v>1317.1978815997081</v>
      </c>
      <c r="G54" s="14">
        <f>'Central and Local Governments'!G59+'Social Security Funds'!G59</f>
        <v>2028.2199630118503</v>
      </c>
      <c r="H54" s="14">
        <f>'Central and Local Governments'!H59+'Social Security Funds'!H59</f>
        <v>1296.870642607771</v>
      </c>
      <c r="I54" s="14">
        <f>'Central and Local Governments'!I59+'Social Security Funds'!I59</f>
        <v>1642.7817695645745</v>
      </c>
      <c r="J54" s="14">
        <f>'Central and Local Governments'!J59+'Social Security Funds'!J59</f>
        <v>1338.8276248158013</v>
      </c>
      <c r="K54" s="14">
        <f>'Central and Local Governments'!K59+'Social Security Funds'!K59</f>
        <v>2025.9314384906256</v>
      </c>
      <c r="L54" s="14">
        <f>'Central and Local Governments'!L59+'Social Security Funds'!L59</f>
        <v>1298.005122594258</v>
      </c>
      <c r="M54" s="14">
        <f>'Central and Local Governments'!M59+'Social Security Funds'!M59</f>
        <v>1610.0743442572857</v>
      </c>
      <c r="N54" s="14">
        <f>'Central and Local Governments'!N59+'Social Security Funds'!N59</f>
        <v>1259.8890946578313</v>
      </c>
      <c r="O54" s="14">
        <f>'Central and Local Governments'!O59+'Social Security Funds'!O59</f>
        <v>1965.3815748676589</v>
      </c>
      <c r="P54" s="14">
        <f>'Central and Local Governments'!P59+'Social Security Funds'!P59</f>
        <v>1239.489617326486</v>
      </c>
      <c r="Q54" s="14">
        <f>'Central and Local Governments'!Q59+'Social Security Funds'!Q59</f>
        <v>1587.642343534118</v>
      </c>
      <c r="R54" s="14">
        <f>'Central and Local Governments'!R59+'Social Security Funds'!R59</f>
        <v>1250.586464271737</v>
      </c>
      <c r="S54" s="14">
        <f>'Central and Local Governments'!S59+'Social Security Funds'!S59</f>
        <v>1843.8201496176816</v>
      </c>
      <c r="T54" s="14">
        <f>'Central and Local Governments'!T59+'Social Security Funds'!T59</f>
        <v>1229.3603756988832</v>
      </c>
      <c r="U54" s="14">
        <f>'Central and Local Governments'!U59+'Social Security Funds'!U59</f>
        <v>1488.3979455872363</v>
      </c>
      <c r="V54" s="14">
        <f>'Central and Local Governments'!V59+'Social Security Funds'!V59</f>
        <v>1200.4215290961974</v>
      </c>
      <c r="W54" s="14">
        <f>'Central and Local Governments'!W59+'Social Security Funds'!W59</f>
        <v>1896.6758918473097</v>
      </c>
      <c r="X54" s="14">
        <f>'Central and Local Governments'!X59+'Social Security Funds'!X59</f>
        <v>1140.174269705909</v>
      </c>
      <c r="Y54" s="14">
        <f>'Central and Local Governments'!Y59+'Social Security Funds'!Y59</f>
        <v>1459.3238557926911</v>
      </c>
      <c r="Z54" s="14">
        <f>'Central and Local Governments'!Z59+'Social Security Funds'!Z59</f>
        <v>1171.5259826540891</v>
      </c>
      <c r="AA54" s="14">
        <f>'Central and Local Governments'!AA59+'Social Security Funds'!AA59</f>
        <v>1946.4710721090632</v>
      </c>
      <c r="AB54" s="14">
        <f>'Central and Local Governments'!AB59+'Social Security Funds'!AB59</f>
        <v>1149.0568937868165</v>
      </c>
      <c r="AC54" s="14">
        <f>'Central and Local Governments'!AC59+'Social Security Funds'!AC59</f>
        <v>1476.7603878462419</v>
      </c>
      <c r="AD54" s="14">
        <f>'Central and Local Governments'!AD59+'Social Security Funds'!AD59</f>
        <v>1157.5116462578799</v>
      </c>
      <c r="AE54" s="14">
        <f>'Central and Local Governments'!AE59+'Social Security Funds'!AE59</f>
        <v>1878.6461160136305</v>
      </c>
      <c r="AF54" s="14">
        <f>'Central and Local Governments'!AF59+'Social Security Funds'!AF59</f>
        <v>1346.3066815886532</v>
      </c>
      <c r="AG54" s="14">
        <f>'Central and Local Governments'!AG59+'Social Security Funds'!AG59</f>
        <v>1549.7505451111688</v>
      </c>
      <c r="AH54" s="14">
        <f>'Central and Local Governments'!AH59+'Social Security Funds'!AH59</f>
        <v>1325.1966572865467</v>
      </c>
      <c r="AI54" s="14">
        <f>'Central and Local Governments'!AI59+'Social Security Funds'!AI59</f>
        <v>1822.0276260643932</v>
      </c>
      <c r="AJ54" s="14">
        <f>'Central and Local Governments'!AJ59+'Social Security Funds'!AJ59</f>
        <v>1067.5235824551055</v>
      </c>
      <c r="AK54" s="14">
        <f>'Central and Local Governments'!AK59+'Social Security Funds'!AK59</f>
        <v>1324.336923478526</v>
      </c>
      <c r="AL54" s="14">
        <f>'Central and Local Governments'!AL59+'Social Security Funds'!AL59</f>
        <v>1180.911868001976</v>
      </c>
      <c r="AM54" s="14">
        <f>'Central and Local Governments'!AM59+'Social Security Funds'!AM59</f>
        <v>1842.4240573289371</v>
      </c>
      <c r="AN54" s="14">
        <f>'Central and Local Governments'!AN59+'Social Security Funds'!AN59</f>
        <v>1050.640636334877</v>
      </c>
      <c r="AO54" s="14">
        <f>'Central and Local Governments'!AO59+'Social Security Funds'!AO59</f>
        <v>1338.7809236391895</v>
      </c>
      <c r="AP54" s="14">
        <f>'Central and Local Governments'!AP59+'Social Security Funds'!AP59</f>
        <v>1384.6543826969964</v>
      </c>
      <c r="AQ54" s="14">
        <f>'Central and Local Governments'!AQ59+'Social Security Funds'!AQ59</f>
        <v>1950.048296578424</v>
      </c>
      <c r="AR54" s="14">
        <f>'Central and Local Governments'!AR59+'Social Security Funds'!AR59</f>
        <v>1085.472126720745</v>
      </c>
      <c r="AS54" s="14">
        <f>'Central and Local Governments'!AS59+'Social Security Funds'!AS59</f>
        <v>1470.181284334939</v>
      </c>
      <c r="AT54" s="14">
        <f>'Central and Local Governments'!AT59+'Social Security Funds'!AT59</f>
        <v>1262.8982923658914</v>
      </c>
      <c r="AU54" s="14">
        <f>'Central and Local Governments'!AU59+'Social Security Funds'!AU59</f>
        <v>2078.983077916244</v>
      </c>
      <c r="AV54" s="14">
        <f>'Central and Local Governments'!AV59+'Social Security Funds'!AV59</f>
        <v>1150.736499409998</v>
      </c>
      <c r="AW54" s="14">
        <f>'Central and Local Governments'!AW59+'Social Security Funds'!AW59</f>
        <v>1474.1380751997176</v>
      </c>
      <c r="AX54" s="14">
        <f>'Central and Local Governments'!AX59+'Social Security Funds'!AX59</f>
        <v>1341.9423474740388</v>
      </c>
      <c r="AY54" s="14">
        <f>'Central and Local Governments'!AY59+'Social Security Funds'!AY59</f>
        <v>2574.739185809599</v>
      </c>
      <c r="AZ54" s="14">
        <f>'Central and Local Governments'!AZ59+'Social Security Funds'!AZ59</f>
        <v>1488.9587734043826</v>
      </c>
      <c r="BA54" s="14">
        <f>'Central and Local Governments'!BA59+'Social Security Funds'!BA59</f>
        <v>1871.211306971687</v>
      </c>
      <c r="BB54" s="14">
        <f>'Central and Local Governments'!BB59+'Social Security Funds'!BB59</f>
        <v>1833.9907338143285</v>
      </c>
      <c r="BC54" s="14">
        <f>'Central and Local Governments'!BC59+'Social Security Funds'!BC59</f>
        <v>3592.2574855581906</v>
      </c>
      <c r="BD54" s="14">
        <f>'Central and Local Governments'!BD59+'Social Security Funds'!BD59</f>
        <v>1994.6993061838466</v>
      </c>
      <c r="BE54" s="14">
        <f>'Central and Local Governments'!BE59+'Social Security Funds'!BE59</f>
        <v>2673.1585230931178</v>
      </c>
      <c r="BF54" s="14">
        <f>'Central and Local Governments'!BF59+'Social Security Funds'!BF59</f>
        <v>2610.4846851648435</v>
      </c>
      <c r="BG54" s="14">
        <f>'Central and Local Governments'!BG59+'Social Security Funds'!BG59</f>
        <v>3259.976692923835</v>
      </c>
      <c r="BH54" s="14">
        <f>'Central and Local Governments'!BH59+'Social Security Funds'!BH59</f>
        <v>2319.8091454228716</v>
      </c>
      <c r="BI54" s="14">
        <f>'Central and Local Governments'!BI59+'Social Security Funds'!BI59</f>
        <v>2441.0714593222647</v>
      </c>
      <c r="BJ54" s="14">
        <f>'Central and Local Governments'!BJ59+'Social Security Funds'!BJ59</f>
        <v>2415.742702331031</v>
      </c>
      <c r="BK54" s="14">
        <f>'Central and Local Governments'!BK59+'Social Security Funds'!BK59</f>
        <v>3050.4438255476116</v>
      </c>
      <c r="BL54" s="14">
        <f>'Central and Local Governments'!BL59+'Social Security Funds'!BL59</f>
        <v>1774.2886952756053</v>
      </c>
      <c r="BM54" s="14">
        <f>'Central and Local Governments'!BM59+'Social Security Funds'!BM59</f>
        <v>2242.889814332266</v>
      </c>
      <c r="BN54" s="14">
        <f>'Central and Local Governments'!BN59+'Social Security Funds'!BN59</f>
        <v>2416.7776648445133</v>
      </c>
      <c r="BO54" s="14">
        <f>'Central and Local Governments'!BO59+'Social Security Funds'!BO59</f>
        <v>2964.34833760111</v>
      </c>
      <c r="BP54" s="14">
        <f>'Central and Local Governments'!BP59+'Social Security Funds'!BP59</f>
        <v>1646.66110285975</v>
      </c>
      <c r="BQ54" s="14">
        <f>'Central and Local Governments'!BQ59+'Social Security Funds'!BQ59</f>
        <v>2123.6111288733355</v>
      </c>
      <c r="BR54" s="14">
        <f>'Central and Local Governments'!BR59+'Social Security Funds'!BR59</f>
        <v>2212.7794306658025</v>
      </c>
      <c r="BS54" s="14">
        <f>'Central and Local Governments'!BS59+'Social Security Funds'!BS59</f>
        <v>2862.991035537998</v>
      </c>
      <c r="BT54" s="14">
        <f>'Central and Local Governments'!BT59+'Social Security Funds'!BT59</f>
        <v>1652.276333918412</v>
      </c>
      <c r="BU54" s="14">
        <f>'Central and Local Governments'!BU59+'Social Security Funds'!BU59</f>
        <v>1900.7191478910063</v>
      </c>
      <c r="BV54" s="14">
        <f>'Central and Local Governments'!BV59+'Social Security Funds'!BV59</f>
        <v>1907.313482652583</v>
      </c>
      <c r="BW54" s="14">
        <f>'Central and Local Governments'!BW59+'Social Security Funds'!BW59</f>
        <v>3096.7061407560886</v>
      </c>
      <c r="BX54" s="14">
        <f>'Central and Local Governments'!BX59+'Social Security Funds'!BX59</f>
        <v>1607.4664761687527</v>
      </c>
      <c r="BY54" s="14">
        <f>'Central and Local Governments'!BY59+'Social Security Funds'!BY59</f>
        <v>2105.951810614417</v>
      </c>
      <c r="BZ54" s="14">
        <f>'Central and Local Governments'!BZ59+'Social Security Funds'!BZ59</f>
        <v>2202.275572460743</v>
      </c>
      <c r="CA54" s="14">
        <f>'Central and Local Governments'!CA59+'Social Security Funds'!CA59</f>
        <v>3128.308803236965</v>
      </c>
      <c r="CB54" s="14">
        <f>'Central and Local Governments'!CB59+'Social Security Funds'!CB59</f>
        <v>1644.4753895248414</v>
      </c>
      <c r="CC54" s="14">
        <f>'Central and Local Governments'!CC59+'Social Security Funds'!CC59</f>
        <v>2035.1553079015675</v>
      </c>
      <c r="CD54" s="14">
        <f>'Central and Local Governments'!CD59+'Social Security Funds'!CD59</f>
        <v>2024.6604993366245</v>
      </c>
      <c r="CE54" s="14">
        <f>'Central and Local Governments'!CE59+'Social Security Funds'!CE59</f>
        <v>3076.8316599054288</v>
      </c>
      <c r="CF54" s="14">
        <f>'Central and Local Governments'!CF59+'Social Security Funds'!CF59</f>
        <v>1567.5972402332682</v>
      </c>
      <c r="CG54" s="14">
        <f>'Central and Local Governments'!CG59+'Social Security Funds'!CG59</f>
        <v>1994.8508127860641</v>
      </c>
      <c r="CH54" s="14">
        <f>'Central and Local Governments'!CH59+'Social Security Funds'!CH59</f>
        <v>1584.3202870752375</v>
      </c>
      <c r="CI54" s="14">
        <f>'Central and Local Governments'!CI59+'Social Security Funds'!CI59</f>
        <v>2919.1095753442332</v>
      </c>
      <c r="CJ54" s="14">
        <f>'Central and Local Governments'!CJ59+'Social Security Funds'!CJ59</f>
        <v>1517.8905156132678</v>
      </c>
      <c r="CK54" s="14">
        <f>'Central and Local Governments'!CK59+'Social Security Funds'!CK59</f>
        <v>1763.8872798415023</v>
      </c>
      <c r="CL54" s="14">
        <f>'Central and Local Governments'!CL59+'Social Security Funds'!CL59</f>
        <v>1586.1126292009958</v>
      </c>
      <c r="CM54" s="14">
        <f>'Central and Local Governments'!CM59+'Social Security Funds'!CM59</f>
        <v>2569.404558713486</v>
      </c>
      <c r="CN54" s="14">
        <f>'Central and Local Governments'!CN59+'Social Security Funds'!CN59</f>
        <v>1286.652839045406</v>
      </c>
      <c r="CO54" s="14">
        <f>'Central and Local Governments'!CO59+'Social Security Funds'!CO59</f>
        <v>1462.7503017953231</v>
      </c>
      <c r="CP54" s="14">
        <f>'Central and Local Governments'!CP59+'Social Security Funds'!CP59</f>
        <v>1292.5923004457836</v>
      </c>
      <c r="CQ54" s="14">
        <f>'Central and Local Governments'!CQ59+'Social Security Funds'!CQ59</f>
        <v>2536.057055125373</v>
      </c>
      <c r="CR54" s="14">
        <f>'Central and Local Governments'!CR59+'Social Security Funds'!CR59</f>
        <v>1309.4376557644428</v>
      </c>
      <c r="CS54" s="14">
        <f>'Central and Local Governments'!CS59+'Social Security Funds'!CS59</f>
        <v>1499.9093312264877</v>
      </c>
      <c r="CT54" s="14">
        <f>'Central and Local Governments'!CT59+'Social Security Funds'!CT59</f>
        <v>1361.495957883697</v>
      </c>
      <c r="CU54" s="14">
        <f>'Central and Local Governments'!CU59+'Social Security Funds'!CU59</f>
        <v>2587.694969938213</v>
      </c>
      <c r="CV54" s="14">
        <f>'Central and Local Governments'!CV59+'Social Security Funds'!CV59</f>
        <v>1439.2230561295855</v>
      </c>
      <c r="CW54" s="14">
        <f>'Central and Local Governments'!CW59+'Social Security Funds'!CW59</f>
        <v>1512.8146977291708</v>
      </c>
      <c r="CX54" s="14">
        <f>'Central and Local Governments'!CX59+'Social Security Funds'!CX59</f>
        <v>1403.5672762030363</v>
      </c>
      <c r="CY54" s="14">
        <f>'Central and Local Governments'!CY59+'Social Security Funds'!CY59</f>
        <v>2390.2839625078823</v>
      </c>
      <c r="CZ54" s="14">
        <f>'Central and Local Governments'!CZ59+'Social Security Funds'!CZ59</f>
        <v>1443.2478326893365</v>
      </c>
      <c r="DA54" s="14">
        <f>'Central and Local Governments'!DA59+'Social Security Funds'!DA59</f>
        <v>1362.3897239122034</v>
      </c>
      <c r="DB54" s="14">
        <f>'Central and Local Governments'!DB59+'Social Security Funds'!DB59</f>
        <v>1287.878480890572</v>
      </c>
      <c r="DC54" s="14">
        <f>'Central and Local Governments'!DC59+'Social Security Funds'!DC59</f>
        <v>2000.1529733427833</v>
      </c>
      <c r="DD54" s="14">
        <f>'Central and Local Governments'!DD59+'Social Security Funds'!DD59</f>
        <v>1190.0266611661355</v>
      </c>
      <c r="DE54" s="14">
        <f>'Central and Local Governments'!DE59+'Social Security Funds'!DE59</f>
        <v>1354.7644071263903</v>
      </c>
      <c r="DF54" s="14">
        <f>'Central and Local Governments'!DF59+'Social Security Funds'!DF59</f>
        <v>1230.8559583646897</v>
      </c>
      <c r="DG54" s="14">
        <f>'Central and Local Governments'!DG59+'Social Security Funds'!DG59</f>
        <v>2070.9884228476476</v>
      </c>
      <c r="DH54" s="14">
        <f>'Central and Local Governments'!DH59+'Social Security Funds'!DH59</f>
        <v>1066.8832128345216</v>
      </c>
      <c r="DI54" s="14">
        <f>'Central and Local Governments'!DI59+'Social Security Funds'!DI59</f>
        <v>1212.0588084815681</v>
      </c>
      <c r="DJ54" s="14">
        <f>'Central and Local Governments'!DJ59+'Social Security Funds'!DJ59</f>
        <v>983.5695558362627</v>
      </c>
      <c r="DK54" s="14">
        <f>'Central and Local Governments'!DK59+'Social Security Funds'!DK59</f>
        <v>2173.1147838879488</v>
      </c>
      <c r="DL54" s="14">
        <f>'Central and Local Governments'!DL59+'Social Security Funds'!DL59</f>
        <v>1141.2731715675036</v>
      </c>
      <c r="DM54" s="14">
        <f>'Central and Local Governments'!DM59+'Social Security Funds'!DM59</f>
        <v>1264.2250095178379</v>
      </c>
      <c r="DN54" s="14">
        <f>'Central and Local Governments'!DN59+'Social Security Funds'!DN59</f>
        <v>1254.4870350267088</v>
      </c>
      <c r="DO54" s="14">
        <f>'Central and Local Governments'!DO59+'Social Security Funds'!DO59</f>
        <v>3477.3631828739844</v>
      </c>
      <c r="DP54" s="14">
        <f>'Central and Local Governments'!DP59+'Social Security Funds'!DP59</f>
        <v>1554.2923002186726</v>
      </c>
      <c r="DQ54" s="14">
        <f>'Central and Local Governments'!DQ59+'Social Security Funds'!DQ59</f>
        <v>2001.8751464313264</v>
      </c>
      <c r="DR54" s="14">
        <f>'Central and Local Governments'!DR59+'Social Security Funds'!DR59</f>
        <v>2383.769370476013</v>
      </c>
    </row>
    <row r="55" spans="1:122" ht="15">
      <c r="A55" s="10" t="s">
        <v>66</v>
      </c>
      <c r="B55" s="14"/>
      <c r="C55" s="14">
        <f>'Central and Local Governments'!C60+'Social Security Funds'!C60</f>
        <v>78.23318983474516</v>
      </c>
      <c r="D55" s="14">
        <f>'Central and Local Governments'!D60+'Social Security Funds'!D60</f>
        <v>114.75995000694348</v>
      </c>
      <c r="E55" s="14">
        <f>'Central and Local Governments'!E60+'Social Security Funds'!E60</f>
        <v>159.76253298153034</v>
      </c>
      <c r="F55" s="14">
        <f>'Central and Local Governments'!F60+'Social Security Funds'!F60</f>
        <v>131.644327176781</v>
      </c>
      <c r="G55" s="14">
        <f>'Central and Local Governments'!G60+'Social Security Funds'!G60</f>
        <v>63.98451127819549</v>
      </c>
      <c r="H55" s="14">
        <f>'Central and Local Governments'!H60+'Social Security Funds'!H60</f>
        <v>159.7175939849624</v>
      </c>
      <c r="I55" s="14">
        <f>'Central and Local Governments'!I60+'Social Security Funds'!I60</f>
        <v>144.4003007518797</v>
      </c>
      <c r="J55" s="14">
        <f>'Central and Local Governments'!J60+'Social Security Funds'!J60</f>
        <v>141.19759398496242</v>
      </c>
      <c r="K55" s="14">
        <f>'Central and Local Governments'!K60+'Social Security Funds'!K60</f>
        <v>75.85441028225807</v>
      </c>
      <c r="L55" s="14">
        <f>'Central and Local Governments'!L60+'Social Security Funds'!L60</f>
        <v>165.8748235887097</v>
      </c>
      <c r="M55" s="14">
        <f>'Central and Local Governments'!M60+'Social Security Funds'!M60</f>
        <v>162.73457661290323</v>
      </c>
      <c r="N55" s="14">
        <f>'Central and Local Governments'!N60+'Social Security Funds'!N60</f>
        <v>149.33618951612902</v>
      </c>
      <c r="O55" s="14">
        <f>'Central and Local Governments'!O60+'Social Security Funds'!O60</f>
        <v>71.0499118609922</v>
      </c>
      <c r="P55" s="14">
        <f>'Central and Local Governments'!P60+'Social Security Funds'!P60</f>
        <v>190.59420800805842</v>
      </c>
      <c r="Q55" s="14">
        <f>'Central and Local Governments'!Q60+'Social Security Funds'!Q60</f>
        <v>146.1880130949383</v>
      </c>
      <c r="R55" s="14">
        <f>'Central and Local Governments'!R60+'Social Security Funds'!R60</f>
        <v>151.96786703601106</v>
      </c>
      <c r="S55" s="14">
        <f>'Central and Local Governments'!S60+'Social Security Funds'!S60</f>
        <v>71.85678119349004</v>
      </c>
      <c r="T55" s="14">
        <f>'Central and Local Governments'!T60+'Social Security Funds'!T60</f>
        <v>179.17621458710065</v>
      </c>
      <c r="U55" s="14">
        <f>'Central and Local Governments'!U60+'Social Security Funds'!U60</f>
        <v>145.7761181434599</v>
      </c>
      <c r="V55" s="14">
        <f>'Central and Local Governments'!V60+'Social Security Funds'!V60</f>
        <v>155.09088607594936</v>
      </c>
      <c r="W55" s="14">
        <f>'Central and Local Governments'!W60+'Social Security Funds'!W60</f>
        <v>85.50055968250739</v>
      </c>
      <c r="X55" s="14">
        <f>'Central and Local Governments'!X60+'Social Security Funds'!X60</f>
        <v>223.98343339778162</v>
      </c>
      <c r="Y55" s="14">
        <f>'Central and Local Governments'!Y60+'Social Security Funds'!Y60</f>
        <v>190.48403378447136</v>
      </c>
      <c r="Z55" s="14">
        <f>'Central and Local Governments'!Z60+'Social Security Funds'!Z60</f>
        <v>188.73197313523963</v>
      </c>
      <c r="AA55" s="14">
        <f>'Central and Local Governments'!AA60+'Social Security Funds'!AA60</f>
        <v>100.67349321835984</v>
      </c>
      <c r="AB55" s="14">
        <f>'Central and Local Governments'!AB60+'Social Security Funds'!AB60</f>
        <v>264.8638282583311</v>
      </c>
      <c r="AC55" s="14">
        <f>'Central and Local Governments'!AC60+'Social Security Funds'!AC60</f>
        <v>196.71993173448305</v>
      </c>
      <c r="AD55" s="14">
        <f>'Central and Local Governments'!AD60+'Social Security Funds'!AD60</f>
        <v>218.24274678882603</v>
      </c>
      <c r="AE55" s="14">
        <f>'Central and Local Governments'!AE60+'Social Security Funds'!AE60</f>
        <v>125.04804123711341</v>
      </c>
      <c r="AF55" s="14">
        <f>'Central and Local Governments'!AF60+'Social Security Funds'!AF60</f>
        <v>333.31069219440354</v>
      </c>
      <c r="AG55" s="14">
        <f>'Central and Local Governments'!AG60+'Social Security Funds'!AG60</f>
        <v>283.11057437407953</v>
      </c>
      <c r="AH55" s="14">
        <f>'Central and Local Governments'!AH60+'Social Security Funds'!AH60</f>
        <v>282.13069219440354</v>
      </c>
      <c r="AI55" s="14">
        <f>'Central and Local Governments'!AI60+'Social Security Funds'!AI60</f>
        <v>126.60401146131805</v>
      </c>
      <c r="AJ55" s="14">
        <f>'Central and Local Governments'!AJ60+'Social Security Funds'!AJ60</f>
        <v>341.07828961869075</v>
      </c>
      <c r="AK55" s="14">
        <f>'Central and Local Governments'!AK60+'Social Security Funds'!AK60</f>
        <v>224.80327676144296</v>
      </c>
      <c r="AL55" s="14">
        <f>'Central and Local Governments'!AL60+'Social Security Funds'!AL60</f>
        <v>311.71442215854825</v>
      </c>
      <c r="AM55" s="14">
        <f>'Central and Local Governments'!AM60+'Social Security Funds'!AM60</f>
        <v>135.63644067796608</v>
      </c>
      <c r="AN55" s="14">
        <f>'Central and Local Governments'!AN60+'Social Security Funds'!AN60</f>
        <v>370.79583217560435</v>
      </c>
      <c r="AO55" s="14">
        <f>'Central and Local Governments'!AO60+'Social Security Funds'!AO60</f>
        <v>260.69185884968044</v>
      </c>
      <c r="AP55" s="14">
        <f>'Central and Local Governments'!AP60+'Social Security Funds'!AP60</f>
        <v>336.6758682967491</v>
      </c>
      <c r="AQ55" s="14">
        <f>'Central and Local Governments'!AQ60+'Social Security Funds'!AQ60</f>
        <v>175.12835840248962</v>
      </c>
      <c r="AR55" s="14">
        <f>'Central and Local Governments'!AR60+'Social Security Funds'!AR60</f>
        <v>371.0819761410788</v>
      </c>
      <c r="AS55" s="14">
        <f>'Central and Local Governments'!AS60+'Social Security Funds'!AS60</f>
        <v>263.8620720954356</v>
      </c>
      <c r="AT55" s="14">
        <f>'Central and Local Governments'!AT60+'Social Security Funds'!AT60</f>
        <v>353.7275933609958</v>
      </c>
      <c r="AU55" s="14">
        <f>'Central and Local Governments'!AU60+'Social Security Funds'!AU60</f>
        <v>171.46480804387568</v>
      </c>
      <c r="AV55" s="14">
        <f>'Central and Local Governments'!AV60+'Social Security Funds'!AV60</f>
        <v>343.00159963436926</v>
      </c>
      <c r="AW55" s="14">
        <f>'Central and Local Governments'!AW60+'Social Security Funds'!AW60</f>
        <v>250.07084095063985</v>
      </c>
      <c r="AX55" s="14">
        <f>'Central and Local Governments'!AX60+'Social Security Funds'!AX60</f>
        <v>337.9627513711152</v>
      </c>
      <c r="AY55" s="14">
        <f>'Central and Local Governments'!AY60+'Social Security Funds'!AY60</f>
        <v>196.39939796320263</v>
      </c>
      <c r="AZ55" s="14">
        <f>'Central and Local Governments'!AZ60+'Social Security Funds'!AZ60</f>
        <v>377.42840825971984</v>
      </c>
      <c r="BA55" s="14">
        <f>'Central and Local Governments'!BA60+'Social Security Funds'!BA60</f>
        <v>267.0140775333371</v>
      </c>
      <c r="BB55" s="14">
        <f>'Central and Local Governments'!BB60+'Social Security Funds'!BB60</f>
        <v>478.8581162437405</v>
      </c>
      <c r="BC55" s="14">
        <f>'Central and Local Governments'!BC60+'Social Security Funds'!BC60</f>
        <v>202.58880154018928</v>
      </c>
      <c r="BD55" s="14">
        <f>'Central and Local Governments'!BD60+'Social Security Funds'!BD60</f>
        <v>420.6151131076528</v>
      </c>
      <c r="BE55" s="14">
        <f>'Central and Local Governments'!BE60+'Social Security Funds'!BE60</f>
        <v>276.0500561527354</v>
      </c>
      <c r="BF55" s="14">
        <f>'Central and Local Governments'!BF60+'Social Security Funds'!BF60</f>
        <v>522.7460291994223</v>
      </c>
      <c r="BG55" s="14">
        <f>'Central and Local Governments'!BG60+'Social Security Funds'!BG60</f>
        <v>202.69490811190448</v>
      </c>
      <c r="BH55" s="14">
        <f>'Central and Local Governments'!BH60+'Social Security Funds'!BH60</f>
        <v>363.0124546412267</v>
      </c>
      <c r="BI55" s="14">
        <f>'Central and Local Governments'!BI60+'Social Security Funds'!BI60</f>
        <v>221.68699520074912</v>
      </c>
      <c r="BJ55" s="14">
        <f>'Central and Local Governments'!BJ60+'Social Security Funds'!BJ60</f>
        <v>367.4056420461196</v>
      </c>
      <c r="BK55" s="14">
        <f>'Central and Local Governments'!BK60+'Social Security Funds'!BK60</f>
        <v>161.0395621579359</v>
      </c>
      <c r="BL55" s="14">
        <f>'Central and Local Governments'!BL60+'Social Security Funds'!BL60</f>
        <v>634.8628616106332</v>
      </c>
      <c r="BM55" s="14">
        <f>'Central and Local Governments'!BM60+'Social Security Funds'!BM60</f>
        <v>327.4511336982017</v>
      </c>
      <c r="BN55" s="14">
        <f>'Central and Local Governments'!BN60+'Social Security Funds'!BN60</f>
        <v>420.646442533229</v>
      </c>
      <c r="BO55" s="14">
        <f>'Central and Local Governments'!BO60+'Social Security Funds'!BO60</f>
        <v>272.3868446760013</v>
      </c>
      <c r="BP55" s="14">
        <f>'Central and Local Governments'!BP60+'Social Security Funds'!BP60</f>
        <v>396.9696352979485</v>
      </c>
      <c r="BQ55" s="14">
        <f>'Central and Local Governments'!BQ60+'Social Security Funds'!BQ60</f>
        <v>230.43186258547703</v>
      </c>
      <c r="BR55" s="14">
        <f>'Central and Local Governments'!BR60+'Social Security Funds'!BR60</f>
        <v>412.7116574405731</v>
      </c>
      <c r="BS55" s="14">
        <f>'Central and Local Governments'!BS60+'Social Security Funds'!BS60</f>
        <v>256.8125268652134</v>
      </c>
      <c r="BT55" s="14">
        <f>'Central and Local Governments'!BT60+'Social Security Funds'!BT60</f>
        <v>372.0082693685395</v>
      </c>
      <c r="BU55" s="14">
        <f>'Central and Local Governments'!BU60+'Social Security Funds'!BU60</f>
        <v>244.32858458704328</v>
      </c>
      <c r="BV55" s="14">
        <f>'Central and Local Governments'!BV60+'Social Security Funds'!BV60</f>
        <v>417.6506191792038</v>
      </c>
      <c r="BW55" s="14">
        <f>'Central and Local Governments'!BW60+'Social Security Funds'!BW60</f>
        <v>252.65350918960095</v>
      </c>
      <c r="BX55" s="14">
        <f>'Central and Local Governments'!BX60+'Social Security Funds'!BX60</f>
        <v>533.6412055994667</v>
      </c>
      <c r="BY55" s="14">
        <f>'Central and Local Governments'!BY60+'Social Security Funds'!BY60</f>
        <v>305.53838682030283</v>
      </c>
      <c r="BZ55" s="14">
        <f>'Central and Local Governments'!BZ60+'Social Security Funds'!BZ60</f>
        <v>673.9668983906295</v>
      </c>
      <c r="CA55" s="14">
        <f>'Central and Local Governments'!CA60+'Social Security Funds'!CA60</f>
        <v>352.68361040668736</v>
      </c>
      <c r="CB55" s="14">
        <f>'Central and Local Governments'!CB60+'Social Security Funds'!CB60</f>
        <v>428.59791490560724</v>
      </c>
      <c r="CC55" s="14">
        <f>'Central and Local Governments'!CC60+'Social Security Funds'!CC60</f>
        <v>253.0987508218278</v>
      </c>
      <c r="CD55" s="14">
        <f>'Central and Local Governments'!CD60+'Social Security Funds'!CD60</f>
        <v>596.8197238658778</v>
      </c>
      <c r="CE55" s="14">
        <f>'Central and Local Governments'!CE60+'Social Security Funds'!CE60</f>
        <v>341.92409534750146</v>
      </c>
      <c r="CF55" s="14">
        <f>'Central and Local Governments'!CF60+'Social Security Funds'!CF60</f>
        <v>412.65921883974727</v>
      </c>
      <c r="CG55" s="14">
        <f>'Central and Local Governments'!CG60+'Social Security Funds'!CG60</f>
        <v>258.5334865020103</v>
      </c>
      <c r="CH55" s="14">
        <f>'Central and Local Governments'!CH60+'Social Security Funds'!CH60</f>
        <v>560.683199310741</v>
      </c>
      <c r="CI55" s="14">
        <f>'Central and Local Governments'!CI60+'Social Security Funds'!CI60</f>
        <v>372.4286203142013</v>
      </c>
      <c r="CJ55" s="14">
        <f>'Central and Local Governments'!CJ60+'Social Security Funds'!CJ60</f>
        <v>481.6219318712087</v>
      </c>
      <c r="CK55" s="14">
        <f>'Central and Local Governments'!CK60+'Social Security Funds'!CK60</f>
        <v>271.0978690309535</v>
      </c>
      <c r="CL55" s="14">
        <f>'Central and Local Governments'!CL60+'Social Security Funds'!CL60</f>
        <v>422.2515787836367</v>
      </c>
      <c r="CM55" s="14">
        <f>'Central and Local Governments'!CM60+'Social Security Funds'!CM60</f>
        <v>460.62494029993314</v>
      </c>
      <c r="CN55" s="14">
        <f>'Central and Local Governments'!CN60+'Social Security Funds'!CN60</f>
        <v>412.29823765402625</v>
      </c>
      <c r="CO55" s="14">
        <f>'Central and Local Governments'!CO60+'Social Security Funds'!CO60</f>
        <v>196.56161046900374</v>
      </c>
      <c r="CP55" s="14">
        <f>'Central and Local Governments'!CP60+'Social Security Funds'!CP60</f>
        <v>412.015211577037</v>
      </c>
      <c r="CQ55" s="14">
        <f>'Central and Local Governments'!CQ60+'Social Security Funds'!CQ60</f>
        <v>370.9923076923077</v>
      </c>
      <c r="CR55" s="14">
        <f>'Central and Local Governments'!CR60+'Social Security Funds'!CR60</f>
        <v>357.9807692307692</v>
      </c>
      <c r="CS55" s="14">
        <f>'Central and Local Governments'!CS60+'Social Security Funds'!CS60</f>
        <v>172.48461538461538</v>
      </c>
      <c r="CT55" s="14">
        <f>'Central and Local Governments'!CT60+'Social Security Funds'!CT60</f>
        <v>371.84230769230766</v>
      </c>
      <c r="CU55" s="14">
        <f>'Central and Local Governments'!CU60+'Social Security Funds'!CU60</f>
        <v>257.38978611959845</v>
      </c>
      <c r="CV55" s="14">
        <f>'Central and Local Governments'!CV60+'Social Security Funds'!CV60</f>
        <v>429.76417035605164</v>
      </c>
      <c r="CW55" s="14">
        <f>'Central and Local Governments'!CW60+'Social Security Funds'!CW60</f>
        <v>224.17559393901604</v>
      </c>
      <c r="CX55" s="14">
        <f>'Central and Local Governments'!CX60+'Social Security Funds'!CX60</f>
        <v>384.6704495853339</v>
      </c>
      <c r="CY55" s="14">
        <f>'Central and Local Governments'!CY60+'Social Security Funds'!CY60</f>
        <v>349.2166883815782</v>
      </c>
      <c r="CZ55" s="14">
        <f>'Central and Local Governments'!CZ60+'Social Security Funds'!CZ60</f>
        <v>407.9767178383277</v>
      </c>
      <c r="DA55" s="14">
        <f>'Central and Local Governments'!DA60+'Social Security Funds'!DA60</f>
        <v>193.4243584659831</v>
      </c>
      <c r="DB55" s="14">
        <f>'Central and Local Governments'!DB60+'Social Security Funds'!DB60</f>
        <v>305.18223531411087</v>
      </c>
      <c r="DC55" s="14">
        <f>'Central and Local Governments'!DC60+'Social Security Funds'!DC60</f>
        <v>316.35182629187005</v>
      </c>
      <c r="DD55" s="14">
        <f>'Central and Local Governments'!DD60+'Social Security Funds'!DD60</f>
        <v>356.3090949896202</v>
      </c>
      <c r="DE55" s="14">
        <f>'Central and Local Governments'!DE60+'Social Security Funds'!DE60</f>
        <v>194.36960107725972</v>
      </c>
      <c r="DF55" s="14">
        <f>'Central and Local Governments'!DF60+'Social Security Funds'!DF60</f>
        <v>386.76947764125003</v>
      </c>
      <c r="DG55" s="14">
        <f>'Central and Local Governments'!DG60+'Social Security Funds'!DG60</f>
        <v>299.8526828715509</v>
      </c>
      <c r="DH55" s="14">
        <f>'Central and Local Governments'!DH60+'Social Security Funds'!DH60</f>
        <v>359.11768372145735</v>
      </c>
      <c r="DI55" s="14">
        <f>'Central and Local Governments'!DI60+'Social Security Funds'!DI60</f>
        <v>188.9424669952972</v>
      </c>
      <c r="DJ55" s="14">
        <f>'Central and Local Governments'!DJ60+'Social Security Funds'!DJ60</f>
        <v>397.2871664116947</v>
      </c>
      <c r="DK55" s="14">
        <f>'Central and Local Governments'!DK60+'Social Security Funds'!DK60</f>
        <v>194.34801136363637</v>
      </c>
      <c r="DL55" s="14">
        <f>'Central and Local Governments'!DL60+'Social Security Funds'!DL60</f>
        <v>358.43687235729385</v>
      </c>
      <c r="DM55" s="14">
        <f>'Central and Local Governments'!DM60+'Social Security Funds'!DM60</f>
        <v>197.4888345665962</v>
      </c>
      <c r="DN55" s="14">
        <f>'Central and Local Governments'!DN60+'Social Security Funds'!DN60</f>
        <v>409.22628171247356</v>
      </c>
      <c r="DO55" s="14">
        <f>'Central and Local Governments'!DO60+'Social Security Funds'!DO60</f>
        <v>282.6958619708137</v>
      </c>
      <c r="DP55" s="14">
        <f>'Central and Local Governments'!DP60+'Social Security Funds'!DP60</f>
        <v>173.85492838975952</v>
      </c>
      <c r="DQ55" s="14">
        <f>'Central and Local Governments'!DQ60+'Social Security Funds'!DQ60</f>
        <v>222.40355393592495</v>
      </c>
      <c r="DR55" s="14">
        <f>'Central and Local Governments'!DR60+'Social Security Funds'!DR60</f>
        <v>571.5456557035018</v>
      </c>
    </row>
    <row r="56" spans="1:122" ht="15">
      <c r="A56" s="10" t="s">
        <v>67</v>
      </c>
      <c r="B56" s="14"/>
      <c r="C56" s="14">
        <f>'Central and Local Governments'!C61</f>
        <v>3.021875</v>
      </c>
      <c r="D56" s="14">
        <f>'Central and Local Governments'!D61</f>
        <v>2.940625</v>
      </c>
      <c r="E56" s="14">
        <f>'Central and Local Governments'!E61</f>
        <v>2.859375</v>
      </c>
      <c r="F56" s="14">
        <f>'Central and Local Governments'!F61</f>
        <v>2.778125</v>
      </c>
      <c r="G56" s="14">
        <f>'Central and Local Governments'!G61</f>
        <v>2.663020833333333</v>
      </c>
      <c r="H56" s="14">
        <f>'Central and Local Governments'!H61</f>
        <v>2.568229166666667</v>
      </c>
      <c r="I56" s="14">
        <f>'Central and Local Governments'!I61</f>
        <v>2.527604166666667</v>
      </c>
      <c r="J56" s="14">
        <f>'Central and Local Governments'!J61</f>
        <v>2.541145833333333</v>
      </c>
      <c r="K56" s="14">
        <f>'Central and Local Governments'!K61</f>
        <v>2.5697916666666667</v>
      </c>
      <c r="L56" s="14">
        <f>'Central and Local Governments'!L61</f>
        <v>2.567708333333334</v>
      </c>
      <c r="M56" s="14">
        <f>'Central and Local Governments'!M61</f>
        <v>2.5739583333333336</v>
      </c>
      <c r="N56" s="14">
        <f>'Central and Local Governments'!N61</f>
        <v>2.5885416666666665</v>
      </c>
      <c r="O56" s="14">
        <f>'Central and Local Governments'!O61</f>
        <v>2.572395833333333</v>
      </c>
      <c r="P56" s="14">
        <f>'Central and Local Governments'!P61</f>
        <v>2.571354166666667</v>
      </c>
      <c r="Q56" s="14">
        <f>'Central and Local Governments'!Q61</f>
        <v>2.6244791666666667</v>
      </c>
      <c r="R56" s="14">
        <f>'Central and Local Governments'!R61</f>
        <v>2.7317708333333335</v>
      </c>
      <c r="S56" s="14">
        <f>'Central and Local Governments'!S61</f>
        <v>3.0052083333333335</v>
      </c>
      <c r="T56" s="14">
        <f>'Central and Local Governments'!T61</f>
        <v>3.157291666666667</v>
      </c>
      <c r="U56" s="14">
        <f>'Central and Local Governments'!U61</f>
        <v>3.076041666666667</v>
      </c>
      <c r="V56" s="14">
        <f>'Central and Local Governments'!V61</f>
        <v>2.7614583333333336</v>
      </c>
      <c r="W56" s="14">
        <f>'Central and Local Governments'!W61</f>
        <v>2.2213541666666665</v>
      </c>
      <c r="X56" s="14">
        <f>'Central and Local Governments'!X61</f>
        <v>1.9098958333333336</v>
      </c>
      <c r="Y56" s="14">
        <f>'Central and Local Governments'!Y61</f>
        <v>1.8192708333333334</v>
      </c>
      <c r="Z56" s="14">
        <f>'Central and Local Governments'!Z61</f>
        <v>1.9494791666666667</v>
      </c>
      <c r="AA56" s="14">
        <f>'Central and Local Governments'!AA61</f>
        <v>2.1494791666666666</v>
      </c>
      <c r="AB56" s="14">
        <f>'Central and Local Governments'!AB61</f>
        <v>2.2192708333333333</v>
      </c>
      <c r="AC56" s="14">
        <f>'Central and Local Governments'!AC61</f>
        <v>2.309895833333333</v>
      </c>
      <c r="AD56" s="14">
        <f>'Central and Local Governments'!AD61</f>
        <v>2.4213541666666667</v>
      </c>
      <c r="AE56" s="14">
        <f>'Central and Local Governments'!AE61</f>
        <v>2.569270833333333</v>
      </c>
      <c r="AF56" s="14">
        <f>'Central and Local Governments'!AF61</f>
        <v>2.686979166666667</v>
      </c>
      <c r="AG56" s="14">
        <f>'Central and Local Governments'!AG61</f>
        <v>2.758854166666667</v>
      </c>
      <c r="AH56" s="14">
        <f>'Central and Local Governments'!AH61</f>
        <v>2.7848958333333336</v>
      </c>
      <c r="AI56" s="14">
        <f>'Central and Local Governments'!AI61</f>
        <v>2.7885416666666667</v>
      </c>
      <c r="AJ56" s="14">
        <f>'Central and Local Governments'!AJ61</f>
        <v>2.8239583333333336</v>
      </c>
      <c r="AK56" s="14">
        <f>'Central and Local Governments'!AK61</f>
        <v>2.867708333333333</v>
      </c>
      <c r="AL56" s="14">
        <f>'Central and Local Governments'!AL61</f>
        <v>2.919791666666667</v>
      </c>
      <c r="AM56" s="14">
        <f>'Central and Local Governments'!AM61</f>
        <v>2.9828125</v>
      </c>
      <c r="AN56" s="14">
        <f>'Central and Local Governments'!AN61</f>
        <v>3.0359375</v>
      </c>
      <c r="AO56" s="14">
        <f>'Central and Local Governments'!AO61</f>
        <v>3.0765625</v>
      </c>
      <c r="AP56" s="14">
        <f>'Central and Local Governments'!AP61</f>
        <v>3.1046875</v>
      </c>
      <c r="AQ56" s="14">
        <f>'Central and Local Governments'!AQ61</f>
        <v>3.1203125</v>
      </c>
      <c r="AR56" s="14">
        <f>'Central and Local Governments'!AR61</f>
        <v>3.1484375</v>
      </c>
      <c r="AS56" s="14">
        <f>'Central and Local Governments'!AS61</f>
        <v>3.1890625</v>
      </c>
      <c r="AT56" s="14">
        <f>'Central and Local Governments'!AT61</f>
        <v>3.2421875</v>
      </c>
      <c r="AU56" s="14">
        <f>'Central and Local Governments'!AU61</f>
        <v>3.286979166666667</v>
      </c>
      <c r="AV56" s="14">
        <f>'Central and Local Governments'!AV61</f>
        <v>3.331770833333333</v>
      </c>
      <c r="AW56" s="14">
        <f>'Central and Local Governments'!AW61</f>
        <v>3.397395833333334</v>
      </c>
      <c r="AX56" s="14">
        <f>'Central and Local Governments'!AX61</f>
        <v>3.4838541666666667</v>
      </c>
      <c r="AY56" s="14">
        <f>'Central and Local Governments'!AY61</f>
        <v>3.5572916666666665</v>
      </c>
      <c r="AZ56" s="14">
        <f>'Central and Local Governments'!AZ61</f>
        <v>3.630208333333334</v>
      </c>
      <c r="BA56" s="14">
        <f>'Central and Local Governments'!BA61</f>
        <v>3.7364583333333337</v>
      </c>
      <c r="BB56" s="14">
        <f>'Central and Local Governments'!BB61</f>
        <v>3.876041666666667</v>
      </c>
      <c r="BC56" s="14">
        <f>'Central and Local Governments'!BC61</f>
        <v>2.830208333333333</v>
      </c>
      <c r="BD56" s="14">
        <f>'Central and Local Governments'!BD61</f>
        <v>2.4822916666666663</v>
      </c>
      <c r="BE56" s="14">
        <f>'Central and Local Governments'!BE61</f>
        <v>4.0510416666666655</v>
      </c>
      <c r="BF56" s="14">
        <f>'Central and Local Governments'!BF61</f>
        <v>7.536458333333333</v>
      </c>
      <c r="BG56" s="14">
        <f>'Central and Local Governments'!BG61</f>
        <v>13.566145833333332</v>
      </c>
      <c r="BH56" s="14">
        <f>'Central and Local Governments'!BH61</f>
        <v>17.302604166666665</v>
      </c>
      <c r="BI56" s="14">
        <f>'Central and Local Governments'!BI61</f>
        <v>18.118229166666666</v>
      </c>
      <c r="BJ56" s="14">
        <f>'Central and Local Governments'!BJ61</f>
        <v>16.013020833333332</v>
      </c>
      <c r="BK56" s="14">
        <f>'Central and Local Governments'!BK61</f>
        <v>12.2421875</v>
      </c>
      <c r="BL56" s="14">
        <f>'Central and Local Governments'!BL61</f>
        <v>10.6390625</v>
      </c>
      <c r="BM56" s="14">
        <f>'Central and Local Governments'!BM61</f>
        <v>9.9484375</v>
      </c>
      <c r="BN56" s="14">
        <f>'Central and Local Governments'!BN61</f>
        <v>10.1703125</v>
      </c>
      <c r="BO56" s="14">
        <f>'Central and Local Governments'!BO61</f>
        <v>10.997395833333334</v>
      </c>
      <c r="BP56" s="14">
        <f>'Central and Local Governments'!BP61</f>
        <v>11.096354166666666</v>
      </c>
      <c r="BQ56" s="14">
        <f>'Central and Local Governments'!BQ61</f>
        <v>10.774479166666667</v>
      </c>
      <c r="BR56" s="14">
        <f>'Central and Local Governments'!BR61</f>
        <v>10.031770833333333</v>
      </c>
      <c r="BS56" s="14">
        <f>'Central and Local Governments'!BS61</f>
        <v>8.9046875</v>
      </c>
      <c r="BT56" s="14">
        <f>'Central and Local Governments'!BT61</f>
        <v>8.1765625</v>
      </c>
      <c r="BU56" s="14">
        <f>'Central and Local Governments'!BU61</f>
        <v>7.8109375</v>
      </c>
      <c r="BV56" s="14">
        <f>'Central and Local Governments'!BV61</f>
        <v>7.8078125</v>
      </c>
      <c r="BW56" s="14">
        <f>'Central and Local Governments'!BW61</f>
        <v>7.805208333333333</v>
      </c>
      <c r="BX56" s="14">
        <f>'Central and Local Governments'!BX61</f>
        <v>7.657291666666667</v>
      </c>
      <c r="BY56" s="14">
        <f>'Central and Local Governments'!BY61</f>
        <v>7.726041666666666</v>
      </c>
      <c r="BZ56" s="14">
        <f>'Central and Local Governments'!BZ61</f>
        <v>8.011458333333334</v>
      </c>
      <c r="CA56" s="14">
        <f>'Central and Local Governments'!CA61</f>
        <v>8.602083333333333</v>
      </c>
      <c r="CB56" s="14">
        <f>'Central and Local Governments'!CB61</f>
        <v>8.922916666666666</v>
      </c>
      <c r="CC56" s="14">
        <f>'Central and Local Governments'!CC61</f>
        <v>8.885416666666666</v>
      </c>
      <c r="CD56" s="14">
        <f>'Central and Local Governments'!CD61</f>
        <v>8.489583333333334</v>
      </c>
      <c r="CE56" s="14">
        <f>'Central and Local Governments'!CE61</f>
        <v>7.816145833333334</v>
      </c>
      <c r="CF56" s="14">
        <f>'Central and Local Governments'!CF61</f>
        <v>7.452604166666666</v>
      </c>
      <c r="CG56" s="14">
        <f>'Central and Local Governments'!CG61</f>
        <v>7.318229166666668</v>
      </c>
      <c r="CH56" s="14">
        <f>'Central and Local Governments'!CH61</f>
        <v>7.413020833333333</v>
      </c>
      <c r="CI56" s="14">
        <f>'Central and Local Governments'!CI61</f>
        <v>7.497395833333333</v>
      </c>
      <c r="CJ56" s="14">
        <f>'Central and Local Governments'!CJ61</f>
        <v>7.496354166666667</v>
      </c>
      <c r="CK56" s="14">
        <f>'Central and Local Governments'!CK61</f>
        <v>7.649479166666667</v>
      </c>
      <c r="CL56" s="14">
        <f>'Central and Local Governments'!CL61</f>
        <v>7.956770833333334</v>
      </c>
      <c r="CM56" s="14">
        <f>'Central and Local Governments'!CM61</f>
        <v>8.509375</v>
      </c>
      <c r="CN56" s="14">
        <f>'Central and Local Governments'!CN61</f>
        <v>8.853125</v>
      </c>
      <c r="CO56" s="14">
        <f>'Central and Local Governments'!CO61</f>
        <v>8.896875</v>
      </c>
      <c r="CP56" s="14">
        <f>'Central and Local Governments'!CP61</f>
        <v>8.640625</v>
      </c>
      <c r="CQ56" s="14">
        <f>'Central and Local Governments'!CQ61</f>
        <v>8.206770833333334</v>
      </c>
      <c r="CR56" s="14">
        <f>'Central and Local Governments'!CR61</f>
        <v>7.999479166666666</v>
      </c>
      <c r="CS56" s="14">
        <f>'Central and Local Governments'!CS61</f>
        <v>7.896354166666668</v>
      </c>
      <c r="CT56" s="14">
        <f>'Central and Local Governments'!CT61</f>
        <v>7.897395833333333</v>
      </c>
      <c r="CU56" s="14">
        <f>'Central and Local Governments'!CU61</f>
        <v>7.9375</v>
      </c>
      <c r="CV56" s="14">
        <f>'Central and Local Governments'!CV61</f>
        <v>7.9125</v>
      </c>
      <c r="CW56" s="14">
        <f>'Central and Local Governments'!CW61</f>
        <v>7.8875</v>
      </c>
      <c r="CX56" s="14">
        <f>'Central and Local Governments'!CX61</f>
        <v>7.8625</v>
      </c>
      <c r="CY56" s="14">
        <f>'Central and Local Governments'!CY61</f>
        <v>7.801041666666666</v>
      </c>
      <c r="CZ56" s="14">
        <f>'Central and Local Governments'!CZ61</f>
        <v>7.761458333333333</v>
      </c>
      <c r="DA56" s="14">
        <f>'Central and Local Governments'!DA61</f>
        <v>7.7802083333333325</v>
      </c>
      <c r="DB56" s="14">
        <f>'Central and Local Governments'!DB61</f>
        <v>7.857291666666667</v>
      </c>
      <c r="DC56" s="14">
        <f>'Central and Local Governments'!DC61</f>
        <v>7.878125</v>
      </c>
      <c r="DD56" s="14">
        <f>'Central and Local Governments'!DD61</f>
        <v>7.909375</v>
      </c>
      <c r="DE56" s="14">
        <f>'Central and Local Governments'!DE61</f>
        <v>8.065625</v>
      </c>
      <c r="DF56" s="14">
        <f>'Central and Local Governments'!DF61</f>
        <v>8.346875</v>
      </c>
      <c r="DG56" s="14">
        <f>'Central and Local Governments'!DG61</f>
        <v>2.14375</v>
      </c>
      <c r="DH56" s="14">
        <f>'Central and Local Governments'!DH61</f>
        <v>-0.21875000000000233</v>
      </c>
      <c r="DI56" s="14">
        <f>'Central and Local Governments'!DI61</f>
        <v>7.86875</v>
      </c>
      <c r="DJ56" s="14">
        <f>'Central and Local Governments'!DJ61</f>
        <v>26.40625</v>
      </c>
      <c r="DK56" s="14">
        <f>'Central and Local Governments'!DK61</f>
        <v>61.7921875</v>
      </c>
      <c r="DL56" s="14">
        <f>'Central and Local Governments'!DL61</f>
        <v>82.8890625</v>
      </c>
      <c r="DM56" s="14">
        <f>'Central and Local Governments'!DM61</f>
        <v>83.2984375</v>
      </c>
      <c r="DN56" s="14">
        <f>'Central and Local Governments'!DN61</f>
        <v>63.0203125</v>
      </c>
      <c r="DO56" s="14">
        <f>'Central and Local Governments'!DO61</f>
        <v>12.325</v>
      </c>
      <c r="DP56" s="14">
        <f>'Central and Local Governments'!DP61</f>
        <v>12.325</v>
      </c>
      <c r="DQ56" s="14">
        <f>'Central and Local Governments'!DQ61</f>
        <v>12.325</v>
      </c>
      <c r="DR56" s="14">
        <f>'Central and Local Governments'!DR61</f>
        <v>12.325</v>
      </c>
    </row>
    <row r="57" spans="1:122" ht="15">
      <c r="A57" s="12" t="s">
        <v>34</v>
      </c>
      <c r="B57" s="11">
        <f>SUM(B58:B60)</f>
        <v>221.94564369895855</v>
      </c>
      <c r="C57" s="11">
        <f>SUM(C58:C60)</f>
        <v>312.7536890870399</v>
      </c>
      <c r="D57" s="11">
        <f aca="true" t="shared" si="4" ref="D57:BO57">SUM(D58:D60)</f>
        <v>350.18196606636445</v>
      </c>
      <c r="E57" s="11">
        <f t="shared" si="4"/>
        <v>370.91870114763685</v>
      </c>
      <c r="F57" s="11">
        <f t="shared" si="4"/>
        <v>265.1456436989586</v>
      </c>
      <c r="G57" s="11">
        <f t="shared" si="4"/>
        <v>357.7347838235273</v>
      </c>
      <c r="H57" s="11">
        <f t="shared" si="4"/>
        <v>412.0969641988719</v>
      </c>
      <c r="I57" s="11">
        <f t="shared" si="4"/>
        <v>444.72260827864216</v>
      </c>
      <c r="J57" s="11">
        <f t="shared" si="4"/>
        <v>356.04564369895866</v>
      </c>
      <c r="K57" s="11">
        <f t="shared" si="4"/>
        <v>416.4604289185505</v>
      </c>
      <c r="L57" s="11">
        <f t="shared" si="4"/>
        <v>446.1326929960752</v>
      </c>
      <c r="M57" s="11">
        <f t="shared" si="4"/>
        <v>469.4612343864155</v>
      </c>
      <c r="N57" s="11">
        <f t="shared" si="4"/>
        <v>385.7456436989586</v>
      </c>
      <c r="O57" s="11">
        <f t="shared" si="4"/>
        <v>455.2187063493994</v>
      </c>
      <c r="P57" s="11">
        <f t="shared" si="4"/>
        <v>523.6345043951562</v>
      </c>
      <c r="Q57" s="11">
        <f t="shared" si="4"/>
        <v>526.0011455564854</v>
      </c>
      <c r="R57" s="11">
        <f t="shared" si="4"/>
        <v>461.44564369895863</v>
      </c>
      <c r="S57" s="11">
        <f t="shared" si="4"/>
        <v>495.5930573292195</v>
      </c>
      <c r="T57" s="11">
        <f t="shared" si="4"/>
        <v>529.5318326383365</v>
      </c>
      <c r="U57" s="11">
        <f t="shared" si="4"/>
        <v>550.3294663334851</v>
      </c>
      <c r="V57" s="11">
        <f t="shared" si="4"/>
        <v>513.2456436989587</v>
      </c>
      <c r="W57" s="11">
        <f t="shared" si="4"/>
        <v>491.28920812030555</v>
      </c>
      <c r="X57" s="11">
        <f t="shared" si="4"/>
        <v>494.236968172577</v>
      </c>
      <c r="Y57" s="11">
        <f t="shared" si="4"/>
        <v>535.5281800081586</v>
      </c>
      <c r="Z57" s="11">
        <f t="shared" si="4"/>
        <v>550.2456436989587</v>
      </c>
      <c r="AA57" s="11">
        <f t="shared" si="4"/>
        <v>621.2341735346481</v>
      </c>
      <c r="AB57" s="11">
        <f t="shared" si="4"/>
        <v>540.1886079463507</v>
      </c>
      <c r="AC57" s="11">
        <f t="shared" si="4"/>
        <v>636.8315748200426</v>
      </c>
      <c r="AD57" s="11">
        <f t="shared" si="4"/>
        <v>683.9456436989587</v>
      </c>
      <c r="AE57" s="11">
        <f t="shared" si="4"/>
        <v>720.7438247123656</v>
      </c>
      <c r="AF57" s="11">
        <f t="shared" si="4"/>
        <v>810.6503456948868</v>
      </c>
      <c r="AG57" s="11">
        <f t="shared" si="4"/>
        <v>809.760185893789</v>
      </c>
      <c r="AH57" s="11">
        <f t="shared" si="4"/>
        <v>942.9456436989587</v>
      </c>
      <c r="AI57" s="11">
        <f t="shared" si="4"/>
        <v>718.7613910678292</v>
      </c>
      <c r="AJ57" s="11">
        <f t="shared" si="4"/>
        <v>861.999838379948</v>
      </c>
      <c r="AK57" s="11">
        <f t="shared" si="4"/>
        <v>850.4931268532646</v>
      </c>
      <c r="AL57" s="11">
        <f t="shared" si="4"/>
        <v>819.1456436989588</v>
      </c>
      <c r="AM57" s="11">
        <f t="shared" si="4"/>
        <v>634.9040477783278</v>
      </c>
      <c r="AN57" s="11">
        <f t="shared" si="4"/>
        <v>808.1668839379649</v>
      </c>
      <c r="AO57" s="11">
        <f t="shared" si="4"/>
        <v>836.6834245847488</v>
      </c>
      <c r="AP57" s="11">
        <f t="shared" si="4"/>
        <v>1000.9456436989581</v>
      </c>
      <c r="AQ57" s="11">
        <f t="shared" si="4"/>
        <v>811.8374906253514</v>
      </c>
      <c r="AR57" s="11">
        <f t="shared" si="4"/>
        <v>834.1057493536566</v>
      </c>
      <c r="AS57" s="11">
        <f t="shared" si="4"/>
        <v>787.6111163220344</v>
      </c>
      <c r="AT57" s="11">
        <f t="shared" si="4"/>
        <v>744.2456436989578</v>
      </c>
      <c r="AU57" s="11">
        <f t="shared" si="4"/>
        <v>775.0355692532935</v>
      </c>
      <c r="AV57" s="11">
        <f t="shared" si="4"/>
        <v>802.7404698677028</v>
      </c>
      <c r="AW57" s="11">
        <f t="shared" si="4"/>
        <v>978.2783171800461</v>
      </c>
      <c r="AX57" s="11">
        <f t="shared" si="4"/>
        <v>1342.9456436989576</v>
      </c>
      <c r="AY57" s="11">
        <f t="shared" si="4"/>
        <v>1117.0815250709975</v>
      </c>
      <c r="AZ57" s="11">
        <f t="shared" si="4"/>
        <v>772.0924946985397</v>
      </c>
      <c r="BA57" s="11">
        <f t="shared" si="4"/>
        <v>1072.6803365315054</v>
      </c>
      <c r="BB57" s="11">
        <f t="shared" si="4"/>
        <v>1187.1456436989574</v>
      </c>
      <c r="BC57" s="11">
        <f t="shared" si="4"/>
        <v>1026.6810466606978</v>
      </c>
      <c r="BD57" s="11">
        <f t="shared" si="4"/>
        <v>782.9928901023364</v>
      </c>
      <c r="BE57" s="11">
        <f t="shared" si="4"/>
        <v>1354.2804195380088</v>
      </c>
      <c r="BF57" s="11">
        <f t="shared" si="4"/>
        <v>1314.545643698957</v>
      </c>
      <c r="BG57" s="11">
        <f t="shared" si="4"/>
        <v>977.9585652263138</v>
      </c>
      <c r="BH57" s="11">
        <f t="shared" si="4"/>
        <v>1010.7528246578386</v>
      </c>
      <c r="BI57" s="11">
        <f t="shared" si="4"/>
        <v>1029.74296641689</v>
      </c>
      <c r="BJ57" s="11">
        <f t="shared" si="4"/>
        <v>1100.045643698957</v>
      </c>
      <c r="BK57" s="11">
        <f t="shared" si="4"/>
        <v>981.4186604492289</v>
      </c>
      <c r="BL57" s="11">
        <f t="shared" si="4"/>
        <v>876.9644095454332</v>
      </c>
      <c r="BM57" s="11">
        <f t="shared" si="4"/>
        <v>1189.7712863063803</v>
      </c>
      <c r="BN57" s="11">
        <f t="shared" si="4"/>
        <v>1156.3456436989572</v>
      </c>
      <c r="BO57" s="11">
        <f t="shared" si="4"/>
        <v>937.1078350346436</v>
      </c>
      <c r="BP57" s="11">
        <f aca="true" t="shared" si="5" ref="BP57:DR57">SUM(BP58:BP60)</f>
        <v>912.5805580987537</v>
      </c>
      <c r="BQ57" s="11">
        <f t="shared" si="5"/>
        <v>931.0659631676458</v>
      </c>
      <c r="BR57" s="11">
        <f t="shared" si="5"/>
        <v>1092.8456436989568</v>
      </c>
      <c r="BS57" s="11">
        <f t="shared" si="5"/>
        <v>897.9264165360676</v>
      </c>
      <c r="BT57" s="11">
        <f t="shared" si="5"/>
        <v>861.0808556638858</v>
      </c>
      <c r="BU57" s="11">
        <f t="shared" si="5"/>
        <v>983.9470841010897</v>
      </c>
      <c r="BV57" s="11">
        <f t="shared" si="5"/>
        <v>1118.8456436989572</v>
      </c>
      <c r="BW57" s="11">
        <f t="shared" si="5"/>
        <v>827.0057987197822</v>
      </c>
      <c r="BX57" s="11">
        <f t="shared" si="5"/>
        <v>780.1171234794773</v>
      </c>
      <c r="BY57" s="11">
        <f t="shared" si="5"/>
        <v>926.2314341017827</v>
      </c>
      <c r="BZ57" s="11">
        <f t="shared" si="5"/>
        <v>1127.0456436989582</v>
      </c>
      <c r="CA57" s="11">
        <f t="shared" si="5"/>
        <v>744.8255615539749</v>
      </c>
      <c r="CB57" s="11">
        <f t="shared" si="5"/>
        <v>747.1296928469403</v>
      </c>
      <c r="CC57" s="11">
        <f t="shared" si="5"/>
        <v>892.8991019001269</v>
      </c>
      <c r="CD57" s="11">
        <f t="shared" si="5"/>
        <v>1194.845643698958</v>
      </c>
      <c r="CE57" s="11">
        <f t="shared" si="5"/>
        <v>704.9626984665385</v>
      </c>
      <c r="CF57" s="11">
        <f t="shared" si="5"/>
        <v>731.4482034663394</v>
      </c>
      <c r="CG57" s="11">
        <f t="shared" si="5"/>
        <v>756.1434543681642</v>
      </c>
      <c r="CH57" s="11">
        <f t="shared" si="5"/>
        <v>979.4456436989578</v>
      </c>
      <c r="CI57" s="11">
        <f t="shared" si="5"/>
        <v>637.0386555899713</v>
      </c>
      <c r="CJ57" s="11">
        <f t="shared" si="5"/>
        <v>640.8757816028476</v>
      </c>
      <c r="CK57" s="11">
        <f t="shared" si="5"/>
        <v>734.139919108223</v>
      </c>
      <c r="CL57" s="11">
        <f t="shared" si="5"/>
        <v>988.3456436989579</v>
      </c>
      <c r="CM57" s="11">
        <f t="shared" si="5"/>
        <v>617.7463829744283</v>
      </c>
      <c r="CN57" s="11">
        <f t="shared" si="5"/>
        <v>607.0295375499525</v>
      </c>
      <c r="CO57" s="11">
        <f t="shared" si="5"/>
        <v>675.1784357766612</v>
      </c>
      <c r="CP57" s="11">
        <f t="shared" si="5"/>
        <v>865.345643698958</v>
      </c>
      <c r="CQ57" s="11">
        <f t="shared" si="5"/>
        <v>808.4945462241144</v>
      </c>
      <c r="CR57" s="11">
        <f t="shared" si="5"/>
        <v>752.3091421827555</v>
      </c>
      <c r="CS57" s="11">
        <f t="shared" si="5"/>
        <v>794.6506678941722</v>
      </c>
      <c r="CT57" s="11">
        <f t="shared" si="5"/>
        <v>3642.9456436989576</v>
      </c>
      <c r="CU57" s="11">
        <f t="shared" si="5"/>
        <v>1578.7576544037775</v>
      </c>
      <c r="CV57" s="11">
        <f t="shared" si="5"/>
        <v>1591.7708489362478</v>
      </c>
      <c r="CW57" s="11">
        <f t="shared" si="5"/>
        <v>1687.3258529610166</v>
      </c>
      <c r="CX57" s="11">
        <f t="shared" si="5"/>
        <v>2955.3456436989577</v>
      </c>
      <c r="CY57" s="11">
        <f t="shared" si="5"/>
        <v>1121.2213310282402</v>
      </c>
      <c r="CZ57" s="11">
        <f t="shared" si="5"/>
        <v>1103.1973600531296</v>
      </c>
      <c r="DA57" s="11">
        <f t="shared" si="5"/>
        <v>1137.735665219671</v>
      </c>
      <c r="DB57" s="11">
        <f t="shared" si="5"/>
        <v>2643.345643698958</v>
      </c>
      <c r="DC57" s="11">
        <f t="shared" si="5"/>
        <v>3794.216636926681</v>
      </c>
      <c r="DD57" s="11">
        <f t="shared" si="5"/>
        <v>3669.360562958877</v>
      </c>
      <c r="DE57" s="11">
        <f t="shared" si="5"/>
        <v>3673.6771564154838</v>
      </c>
      <c r="DF57" s="11">
        <f t="shared" si="5"/>
        <v>4089.045643698957</v>
      </c>
      <c r="DG57" s="11">
        <f t="shared" si="5"/>
        <v>1047.4957154146944</v>
      </c>
      <c r="DH57" s="11">
        <f t="shared" si="5"/>
        <v>1040.867063811008</v>
      </c>
      <c r="DI57" s="11">
        <f t="shared" si="5"/>
        <v>1089.9915770753396</v>
      </c>
      <c r="DJ57" s="11">
        <f t="shared" si="5"/>
        <v>927.6456436989581</v>
      </c>
      <c r="DK57" s="11">
        <f t="shared" si="5"/>
        <v>3503.184073903053</v>
      </c>
      <c r="DL57" s="11">
        <f t="shared" si="5"/>
        <v>3546.4719597476756</v>
      </c>
      <c r="DM57" s="11">
        <f t="shared" si="5"/>
        <v>3656.4983226503123</v>
      </c>
      <c r="DN57" s="11">
        <f t="shared" si="5"/>
        <v>3832.94564369896</v>
      </c>
      <c r="DO57" s="11">
        <f t="shared" si="5"/>
        <v>2324.6780229867013</v>
      </c>
      <c r="DP57" s="11">
        <f t="shared" si="5"/>
        <v>2293.965764560244</v>
      </c>
      <c r="DQ57" s="11">
        <f t="shared" si="5"/>
        <v>2322.6105687540953</v>
      </c>
      <c r="DR57" s="11">
        <f t="shared" si="5"/>
        <v>2955.9456436989612</v>
      </c>
    </row>
    <row r="58" spans="1:122" ht="15">
      <c r="A58" s="12" t="s">
        <v>35</v>
      </c>
      <c r="B58" s="11">
        <v>136.09564369895855</v>
      </c>
      <c r="C58" s="11">
        <v>77.36557608978347</v>
      </c>
      <c r="D58" s="11">
        <v>100.19863273303116</v>
      </c>
      <c r="E58" s="11">
        <v>106.34014747822673</v>
      </c>
      <c r="F58" s="11">
        <v>156.5956436989586</v>
      </c>
      <c r="G58" s="11">
        <v>90.07416920774327</v>
      </c>
      <c r="H58" s="11">
        <v>122.01363086553857</v>
      </c>
      <c r="I58" s="11">
        <v>132.21655622775953</v>
      </c>
      <c r="J58" s="11">
        <v>207.79564369895866</v>
      </c>
      <c r="K58" s="11">
        <v>121.69421595255076</v>
      </c>
      <c r="L58" s="11">
        <v>147.24935966274197</v>
      </c>
      <c r="M58" s="11">
        <v>166.46078068574866</v>
      </c>
      <c r="N58" s="11">
        <v>229.0956436989586</v>
      </c>
      <c r="O58" s="11">
        <v>140.46769931461114</v>
      </c>
      <c r="P58" s="11">
        <v>193.31783772848968</v>
      </c>
      <c r="Q58" s="11">
        <v>180.11881925794054</v>
      </c>
      <c r="R58" s="11">
        <v>272.19564369895863</v>
      </c>
      <c r="S58" s="11">
        <v>160.9658036197646</v>
      </c>
      <c r="T58" s="11">
        <v>191.44849930500317</v>
      </c>
      <c r="U58" s="11">
        <v>208.79005337627345</v>
      </c>
      <c r="V58" s="11">
        <v>316.0956436989587</v>
      </c>
      <c r="W58" s="11">
        <v>182.2023120201892</v>
      </c>
      <c r="X58" s="11">
        <v>206.38696817257699</v>
      </c>
      <c r="Y58" s="11">
        <v>268.915076108275</v>
      </c>
      <c r="Z58" s="11">
        <v>403.79564369895877</v>
      </c>
      <c r="AA58" s="11">
        <v>323.9381024876392</v>
      </c>
      <c r="AB58" s="11">
        <v>233.5052746130173</v>
      </c>
      <c r="AC58" s="11">
        <v>320.76097920038467</v>
      </c>
      <c r="AD58" s="11">
        <v>518.3956436989588</v>
      </c>
      <c r="AE58" s="11">
        <v>361.7059918329587</v>
      </c>
      <c r="AF58" s="11">
        <v>400.6670123615534</v>
      </c>
      <c r="AG58" s="11">
        <v>348.83135210652904</v>
      </c>
      <c r="AH58" s="11">
        <v>667.8956436989588</v>
      </c>
      <c r="AI58" s="11">
        <v>321.26624282837</v>
      </c>
      <c r="AJ58" s="11">
        <v>472.91650504661453</v>
      </c>
      <c r="AK58" s="11">
        <v>469.8216084260567</v>
      </c>
      <c r="AL58" s="11">
        <v>566.8956436989588</v>
      </c>
      <c r="AM58" s="11">
        <v>266.83089742033206</v>
      </c>
      <c r="AN58" s="11">
        <v>456.71688393796495</v>
      </c>
      <c r="AO58" s="11">
        <v>501.85657494274403</v>
      </c>
      <c r="AP58" s="11">
        <v>792.2956436989591</v>
      </c>
      <c r="AQ58" s="11">
        <v>460.92625882826337</v>
      </c>
      <c r="AR58" s="11">
        <v>483.4890826869895</v>
      </c>
      <c r="AS58" s="11">
        <v>437.28901478578825</v>
      </c>
      <c r="AT58" s="11">
        <v>536.2956436989589</v>
      </c>
      <c r="AU58" s="11">
        <v>416.29032229663636</v>
      </c>
      <c r="AV58" s="11">
        <v>438.057136534369</v>
      </c>
      <c r="AW58" s="11">
        <v>607.6568974700357</v>
      </c>
      <c r="AX58" s="11">
        <v>1120.995643698959</v>
      </c>
      <c r="AY58" s="11">
        <v>739.7021847932194</v>
      </c>
      <c r="AZ58" s="11">
        <v>385.7091613652058</v>
      </c>
      <c r="BA58" s="11">
        <v>677.2930101426159</v>
      </c>
      <c r="BB58" s="11">
        <v>943.4956436989587</v>
      </c>
      <c r="BC58" s="11">
        <v>619.7115452553057</v>
      </c>
      <c r="BD58" s="11">
        <v>362.1095567690026</v>
      </c>
      <c r="BE58" s="11">
        <v>919.4832542767332</v>
      </c>
      <c r="BF58" s="11">
        <v>1036.3956436989583</v>
      </c>
      <c r="BG58" s="11">
        <v>571.490471640417</v>
      </c>
      <c r="BH58" s="11">
        <v>612.9028246578386</v>
      </c>
      <c r="BI58" s="11">
        <v>640.5110600027862</v>
      </c>
      <c r="BJ58" s="11">
        <v>844.9956436989582</v>
      </c>
      <c r="BK58" s="11">
        <v>573.6204173343189</v>
      </c>
      <c r="BL58" s="11">
        <v>462.7144095454332</v>
      </c>
      <c r="BM58" s="11">
        <v>769.0695294212898</v>
      </c>
      <c r="BN58" s="11">
        <v>884.8956436989583</v>
      </c>
      <c r="BO58" s="11">
        <v>532.2819398091788</v>
      </c>
      <c r="BP58" s="11">
        <v>513.4638914320866</v>
      </c>
      <c r="BQ58" s="11">
        <v>537.6585250597765</v>
      </c>
      <c r="BR58" s="11">
        <v>836.4956436989582</v>
      </c>
      <c r="BS58" s="11">
        <v>499.5429854510232</v>
      </c>
      <c r="BT58" s="11">
        <v>463.1641889972186</v>
      </c>
      <c r="BU58" s="11">
        <v>586.4971818527998</v>
      </c>
      <c r="BV58" s="11">
        <v>863.6956436989585</v>
      </c>
      <c r="BW58" s="11">
        <v>469.42251646245023</v>
      </c>
      <c r="BX58" s="11">
        <v>358.2004568128105</v>
      </c>
      <c r="BY58" s="11">
        <v>439.98138302578093</v>
      </c>
      <c r="BZ58" s="11">
        <v>647.9956436989582</v>
      </c>
      <c r="CA58" s="11">
        <v>376.039423694493</v>
      </c>
      <c r="CB58" s="11">
        <v>365.3463595136069</v>
      </c>
      <c r="CC58" s="11">
        <v>498.1185730929421</v>
      </c>
      <c r="CD58" s="11">
        <v>645.795643698958</v>
      </c>
      <c r="CE58" s="11">
        <v>343.728786811403</v>
      </c>
      <c r="CF58" s="11">
        <v>398.3315367996728</v>
      </c>
      <c r="CG58" s="11">
        <v>451.1440326899665</v>
      </c>
      <c r="CH58" s="11">
        <v>588.9956436989578</v>
      </c>
      <c r="CI58" s="11">
        <v>316.57162068344763</v>
      </c>
      <c r="CJ58" s="11">
        <v>323.7257816028476</v>
      </c>
      <c r="CK58" s="11">
        <v>420.30695401474685</v>
      </c>
      <c r="CL58" s="11">
        <v>613.8956436989579</v>
      </c>
      <c r="CM58" s="11">
        <v>302.31868399620834</v>
      </c>
      <c r="CN58" s="11">
        <v>292.67953754995244</v>
      </c>
      <c r="CO58" s="11">
        <v>361.9061347548813</v>
      </c>
      <c r="CP58" s="11">
        <v>495.995643698958</v>
      </c>
      <c r="CQ58" s="11">
        <v>275.3475804698093</v>
      </c>
      <c r="CR58" s="11">
        <v>280.62580884942224</v>
      </c>
      <c r="CS58" s="11">
        <v>384.4309669818105</v>
      </c>
      <c r="CT58" s="11">
        <v>502.09564369895793</v>
      </c>
      <c r="CU58" s="11">
        <v>266.9437243155168</v>
      </c>
      <c r="CV58" s="11">
        <v>265.1875156029147</v>
      </c>
      <c r="CW58" s="11">
        <v>345.9731163826106</v>
      </c>
      <c r="CX58" s="11">
        <v>568.3956436989579</v>
      </c>
      <c r="CY58" s="11">
        <v>238.15253511094414</v>
      </c>
      <c r="CZ58" s="11">
        <v>221.2806933864631</v>
      </c>
      <c r="DA58" s="11">
        <v>256.97112780363454</v>
      </c>
      <c r="DB58" s="11">
        <v>849.2956436989582</v>
      </c>
      <c r="DC58" s="11">
        <v>287.239220983228</v>
      </c>
      <c r="DD58" s="11">
        <v>265.14389629221046</v>
      </c>
      <c r="DE58" s="11">
        <v>372.22123902560315</v>
      </c>
      <c r="DF58" s="11">
        <v>593.9956436989582</v>
      </c>
      <c r="DG58" s="11">
        <v>271.79667873158786</v>
      </c>
      <c r="DH58" s="11">
        <v>282.2503971443412</v>
      </c>
      <c r="DI58" s="11">
        <v>348.45728042511263</v>
      </c>
      <c r="DJ58" s="11">
        <v>600.0956436989582</v>
      </c>
      <c r="DK58" s="11">
        <v>281.49947374470077</v>
      </c>
      <c r="DL58" s="11">
        <v>284.9219597476759</v>
      </c>
      <c r="DM58" s="11">
        <v>355.0829228086651</v>
      </c>
      <c r="DN58" s="11">
        <v>533.3956436989583</v>
      </c>
      <c r="DO58" s="11">
        <v>174.54502572506408</v>
      </c>
      <c r="DP58" s="11">
        <v>161.61576456024454</v>
      </c>
      <c r="DQ58" s="11">
        <v>208.04356601573295</v>
      </c>
      <c r="DR58" s="11">
        <v>805.5956436989584</v>
      </c>
    </row>
    <row r="59" spans="1:122" ht="15">
      <c r="A59" s="12" t="s">
        <v>36</v>
      </c>
      <c r="B59" s="11">
        <v>0</v>
      </c>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11">
        <v>0</v>
      </c>
      <c r="T59" s="11">
        <v>0</v>
      </c>
      <c r="U59" s="11">
        <v>0</v>
      </c>
      <c r="V59" s="11">
        <v>0</v>
      </c>
      <c r="W59" s="11">
        <v>0</v>
      </c>
      <c r="X59" s="11">
        <v>0</v>
      </c>
      <c r="Y59" s="11">
        <v>0</v>
      </c>
      <c r="Z59" s="11">
        <v>0</v>
      </c>
      <c r="AA59" s="11">
        <v>0</v>
      </c>
      <c r="AB59" s="11">
        <v>0</v>
      </c>
      <c r="AC59" s="11">
        <v>0</v>
      </c>
      <c r="AD59" s="11">
        <v>0</v>
      </c>
      <c r="AE59" s="11">
        <v>0</v>
      </c>
      <c r="AF59" s="11">
        <v>0</v>
      </c>
      <c r="AG59" s="11">
        <v>0</v>
      </c>
      <c r="AH59" s="11">
        <v>0</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c r="BZ59" s="11">
        <v>0</v>
      </c>
      <c r="CA59" s="11">
        <v>0</v>
      </c>
      <c r="CB59" s="11">
        <v>0</v>
      </c>
      <c r="CC59" s="11">
        <v>0</v>
      </c>
      <c r="CD59" s="11">
        <v>0</v>
      </c>
      <c r="CE59" s="11">
        <v>0</v>
      </c>
      <c r="CF59" s="11">
        <v>0</v>
      </c>
      <c r="CG59" s="11">
        <v>0</v>
      </c>
      <c r="CH59" s="11">
        <v>0</v>
      </c>
      <c r="CI59" s="11">
        <v>0</v>
      </c>
      <c r="CJ59" s="11">
        <v>0</v>
      </c>
      <c r="CK59" s="11">
        <v>0</v>
      </c>
      <c r="CL59" s="11">
        <v>0</v>
      </c>
      <c r="CM59" s="11">
        <v>0</v>
      </c>
      <c r="CN59" s="11">
        <v>0</v>
      </c>
      <c r="CO59" s="11">
        <v>0</v>
      </c>
      <c r="CP59" s="11">
        <v>0</v>
      </c>
      <c r="CQ59" s="11">
        <v>181.66666666666666</v>
      </c>
      <c r="CR59" s="11">
        <v>181.66666666666666</v>
      </c>
      <c r="CS59" s="11">
        <v>181.66666666666666</v>
      </c>
      <c r="CT59" s="11">
        <v>2991.4</v>
      </c>
      <c r="CU59" s="11">
        <v>1284.5333333333333</v>
      </c>
      <c r="CV59" s="11">
        <v>1284.5333333333333</v>
      </c>
      <c r="CW59" s="11">
        <v>1284.5333333333333</v>
      </c>
      <c r="CX59" s="11">
        <v>1531.8</v>
      </c>
      <c r="CY59" s="11">
        <v>904.4</v>
      </c>
      <c r="CZ59" s="11">
        <v>904.4</v>
      </c>
      <c r="DA59" s="11">
        <v>904.4</v>
      </c>
      <c r="DB59" s="11">
        <v>743.6</v>
      </c>
      <c r="DC59" s="11">
        <v>3118.8</v>
      </c>
      <c r="DD59" s="11">
        <v>3118.8</v>
      </c>
      <c r="DE59" s="11">
        <v>3118.8</v>
      </c>
      <c r="DF59" s="11">
        <v>3324.1</v>
      </c>
      <c r="DG59" s="11">
        <v>125.3</v>
      </c>
      <c r="DH59" s="11">
        <v>125.3</v>
      </c>
      <c r="DI59" s="11">
        <v>125.3</v>
      </c>
      <c r="DJ59" s="11">
        <v>174.1</v>
      </c>
      <c r="DK59" s="11">
        <v>2841.9666666666667</v>
      </c>
      <c r="DL59" s="11">
        <v>2841.9666666666667</v>
      </c>
      <c r="DM59" s="11">
        <v>2841.9666666666667</v>
      </c>
      <c r="DN59" s="11">
        <v>3074.1</v>
      </c>
      <c r="DO59" s="11">
        <v>1841.9666666666667</v>
      </c>
      <c r="DP59" s="11">
        <v>1841.9666666666667</v>
      </c>
      <c r="DQ59" s="11">
        <v>1841.9666666666667</v>
      </c>
      <c r="DR59" s="11">
        <v>1974.1</v>
      </c>
    </row>
    <row r="60" spans="1:122" ht="15">
      <c r="A60" s="12" t="s">
        <v>37</v>
      </c>
      <c r="B60" s="11">
        <v>85.85</v>
      </c>
      <c r="C60" s="11">
        <v>235.3881129972564</v>
      </c>
      <c r="D60" s="11">
        <v>249.98333333333332</v>
      </c>
      <c r="E60" s="11">
        <v>264.57855366941016</v>
      </c>
      <c r="F60" s="11">
        <v>108.55</v>
      </c>
      <c r="G60" s="11">
        <v>267.660614615784</v>
      </c>
      <c r="H60" s="11">
        <v>290.0833333333333</v>
      </c>
      <c r="I60" s="11">
        <v>312.5060520508826</v>
      </c>
      <c r="J60" s="11">
        <v>148.25</v>
      </c>
      <c r="K60" s="11">
        <v>294.7662129659997</v>
      </c>
      <c r="L60" s="11">
        <v>298.88333333333327</v>
      </c>
      <c r="M60" s="11">
        <v>303.00045370066687</v>
      </c>
      <c r="N60" s="11">
        <v>156.65</v>
      </c>
      <c r="O60" s="11">
        <v>314.75100703478824</v>
      </c>
      <c r="P60" s="11">
        <v>330.3166666666665</v>
      </c>
      <c r="Q60" s="11">
        <v>345.88232629854485</v>
      </c>
      <c r="R60" s="11">
        <v>189.25</v>
      </c>
      <c r="S60" s="11">
        <v>334.6272537094549</v>
      </c>
      <c r="T60" s="11">
        <v>338.0833333333333</v>
      </c>
      <c r="U60" s="11">
        <v>341.53941295721165</v>
      </c>
      <c r="V60" s="11">
        <v>197.15</v>
      </c>
      <c r="W60" s="11">
        <v>309.08689610011635</v>
      </c>
      <c r="X60" s="11">
        <v>287.85</v>
      </c>
      <c r="Y60" s="11">
        <v>266.6131038998837</v>
      </c>
      <c r="Z60" s="11">
        <v>146.45</v>
      </c>
      <c r="AA60" s="11">
        <v>297.29607104700887</v>
      </c>
      <c r="AB60" s="11">
        <v>306.6833333333334</v>
      </c>
      <c r="AC60" s="11">
        <v>316.070595619658</v>
      </c>
      <c r="AD60" s="11">
        <v>165.55</v>
      </c>
      <c r="AE60" s="11">
        <v>359.0378328794069</v>
      </c>
      <c r="AF60" s="11">
        <v>409.9833333333334</v>
      </c>
      <c r="AG60" s="11">
        <v>460.92883378726</v>
      </c>
      <c r="AH60" s="11">
        <v>275.05</v>
      </c>
      <c r="AI60" s="11">
        <v>397.4951482394591</v>
      </c>
      <c r="AJ60" s="11">
        <v>389.0833333333335</v>
      </c>
      <c r="AK60" s="11">
        <v>380.6715184272079</v>
      </c>
      <c r="AL60" s="11">
        <v>252.25</v>
      </c>
      <c r="AM60" s="11">
        <v>368.0731503579958</v>
      </c>
      <c r="AN60" s="11">
        <v>351.45</v>
      </c>
      <c r="AO60" s="11">
        <v>334.82684964200473</v>
      </c>
      <c r="AP60" s="11">
        <v>208.64999999999895</v>
      </c>
      <c r="AQ60" s="11">
        <v>350.91123179708796</v>
      </c>
      <c r="AR60" s="11">
        <v>350.6166666666671</v>
      </c>
      <c r="AS60" s="11">
        <v>350.3221015362462</v>
      </c>
      <c r="AT60" s="11">
        <v>207.9499999999989</v>
      </c>
      <c r="AU60" s="11">
        <v>358.74524695665707</v>
      </c>
      <c r="AV60" s="11">
        <v>364.6833333333338</v>
      </c>
      <c r="AW60" s="11">
        <v>370.62141971001046</v>
      </c>
      <c r="AX60" s="11">
        <v>221.94999999999868</v>
      </c>
      <c r="AY60" s="11">
        <v>377.37934027777817</v>
      </c>
      <c r="AZ60" s="11">
        <v>386.38333333333384</v>
      </c>
      <c r="BA60" s="11">
        <v>395.38732638888945</v>
      </c>
      <c r="BB60" s="11">
        <v>243.64999999999873</v>
      </c>
      <c r="BC60" s="11">
        <v>406.969501405392</v>
      </c>
      <c r="BD60" s="11">
        <v>420.88333333333384</v>
      </c>
      <c r="BE60" s="11">
        <v>434.79716526127567</v>
      </c>
      <c r="BF60" s="11">
        <v>278.1499999999987</v>
      </c>
      <c r="BG60" s="11">
        <v>406.46809358589684</v>
      </c>
      <c r="BH60" s="11">
        <v>397.85</v>
      </c>
      <c r="BI60" s="11">
        <v>389.2319064141039</v>
      </c>
      <c r="BJ60" s="11">
        <v>255.04999999999882</v>
      </c>
      <c r="BK60" s="11">
        <v>407.79824311491006</v>
      </c>
      <c r="BL60" s="11">
        <v>414.25</v>
      </c>
      <c r="BM60" s="11">
        <v>420.7017568850906</v>
      </c>
      <c r="BN60" s="11">
        <v>271.4499999999989</v>
      </c>
      <c r="BO60" s="11">
        <v>404.82589522546476</v>
      </c>
      <c r="BP60" s="11">
        <v>399.1166666666671</v>
      </c>
      <c r="BQ60" s="11">
        <v>393.4074381078694</v>
      </c>
      <c r="BR60" s="11">
        <v>256.34999999999854</v>
      </c>
      <c r="BS60" s="11">
        <v>398.3834310850444</v>
      </c>
      <c r="BT60" s="11">
        <v>397.91666666666714</v>
      </c>
      <c r="BU60" s="11">
        <v>397.44990224828985</v>
      </c>
      <c r="BV60" s="11">
        <v>255.14999999999873</v>
      </c>
      <c r="BW60" s="11">
        <v>357.5832822573319</v>
      </c>
      <c r="BX60" s="11">
        <v>421.9166666666668</v>
      </c>
      <c r="BY60" s="11">
        <v>486.25005107600174</v>
      </c>
      <c r="BZ60" s="11">
        <v>479.05</v>
      </c>
      <c r="CA60" s="11">
        <v>368.7861378594819</v>
      </c>
      <c r="CB60" s="11">
        <v>381.78333333333336</v>
      </c>
      <c r="CC60" s="11">
        <v>394.7805288071848</v>
      </c>
      <c r="CD60" s="11">
        <v>549.05</v>
      </c>
      <c r="CE60" s="11">
        <v>361.2339116551355</v>
      </c>
      <c r="CF60" s="11">
        <v>333.11666666666656</v>
      </c>
      <c r="CG60" s="11">
        <v>304.9994216781976</v>
      </c>
      <c r="CH60" s="11">
        <v>390.45</v>
      </c>
      <c r="CI60" s="11">
        <v>320.4670349065237</v>
      </c>
      <c r="CJ60" s="11">
        <v>317.15</v>
      </c>
      <c r="CK60" s="11">
        <v>313.8329650934762</v>
      </c>
      <c r="CL60" s="11">
        <v>374.45</v>
      </c>
      <c r="CM60" s="11">
        <v>315.42769897821995</v>
      </c>
      <c r="CN60" s="11">
        <v>314.35</v>
      </c>
      <c r="CO60" s="11">
        <v>313.2723010217799</v>
      </c>
      <c r="CP60" s="11">
        <v>369.35</v>
      </c>
      <c r="CQ60" s="11">
        <v>351.48029908763834</v>
      </c>
      <c r="CR60" s="11">
        <v>290.01666666666665</v>
      </c>
      <c r="CS60" s="11">
        <v>228.553034245695</v>
      </c>
      <c r="CT60" s="11">
        <v>149.45</v>
      </c>
      <c r="CU60" s="11">
        <v>27.280596754927288</v>
      </c>
      <c r="CV60" s="11">
        <v>42.05</v>
      </c>
      <c r="CW60" s="11">
        <v>56.81940324507262</v>
      </c>
      <c r="CX60" s="11">
        <v>855.15</v>
      </c>
      <c r="CY60" s="11">
        <v>-21.331204082703767</v>
      </c>
      <c r="CZ60" s="11">
        <v>-22.4833333333335</v>
      </c>
      <c r="DA60" s="11">
        <v>-23.635462583963232</v>
      </c>
      <c r="DB60" s="11">
        <v>1050.45</v>
      </c>
      <c r="DC60" s="11">
        <v>388.17741594345307</v>
      </c>
      <c r="DD60" s="11">
        <v>285.4166666666667</v>
      </c>
      <c r="DE60" s="11">
        <v>182.65591738988024</v>
      </c>
      <c r="DF60" s="11">
        <v>170.9499999999989</v>
      </c>
      <c r="DG60" s="11">
        <v>650.3990366831065</v>
      </c>
      <c r="DH60" s="11">
        <v>633.3166666666667</v>
      </c>
      <c r="DI60" s="11">
        <v>616.234296650227</v>
      </c>
      <c r="DJ60" s="11">
        <v>153.45</v>
      </c>
      <c r="DK60" s="11">
        <v>379.7179334916853</v>
      </c>
      <c r="DL60" s="11">
        <v>419.58333333333303</v>
      </c>
      <c r="DM60" s="11">
        <v>459.44873317498076</v>
      </c>
      <c r="DN60" s="11">
        <v>225.45000000000164</v>
      </c>
      <c r="DO60" s="11">
        <v>308.16633059497036</v>
      </c>
      <c r="DP60" s="11">
        <v>290.3833333333329</v>
      </c>
      <c r="DQ60" s="11">
        <v>272.6003360716955</v>
      </c>
      <c r="DR60" s="11">
        <v>176.25000000000273</v>
      </c>
    </row>
    <row r="61" spans="1:122" ht="15">
      <c r="A61" s="12" t="s">
        <v>38</v>
      </c>
      <c r="B61" s="11">
        <v>0</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0.6</v>
      </c>
      <c r="BK61" s="11">
        <v>-1.850371707708594E-17</v>
      </c>
      <c r="BL61" s="11">
        <v>-1.850371707708594E-17</v>
      </c>
      <c r="BM61" s="11">
        <v>-1.850371707708594E-17</v>
      </c>
      <c r="BN61" s="11">
        <v>0.2</v>
      </c>
      <c r="BO61" s="11">
        <v>0</v>
      </c>
      <c r="BP61" s="11">
        <v>0</v>
      </c>
      <c r="BQ61" s="11">
        <v>0</v>
      </c>
      <c r="BR61" s="11">
        <v>0</v>
      </c>
      <c r="BS61" s="11">
        <v>0.1</v>
      </c>
      <c r="BT61" s="11">
        <v>0.1</v>
      </c>
      <c r="BU61" s="11">
        <v>0.1</v>
      </c>
      <c r="BV61" s="11">
        <v>0.1</v>
      </c>
      <c r="BW61" s="11">
        <v>0.06666666666666667</v>
      </c>
      <c r="BX61" s="11">
        <v>0.06666666666666667</v>
      </c>
      <c r="BY61" s="11">
        <v>0.06666666666666667</v>
      </c>
      <c r="BZ61" s="11">
        <v>0</v>
      </c>
      <c r="CA61" s="11">
        <v>0.06666666666666667</v>
      </c>
      <c r="CB61" s="11">
        <v>0.06666666666666667</v>
      </c>
      <c r="CC61" s="11">
        <v>0.06666666666666667</v>
      </c>
      <c r="CD61" s="11">
        <v>0.2</v>
      </c>
      <c r="CE61" s="11">
        <v>0.16666666666666666</v>
      </c>
      <c r="CF61" s="11">
        <v>0.16666666666666666</v>
      </c>
      <c r="CG61" s="11">
        <v>0.16666666666666666</v>
      </c>
      <c r="CH61" s="11">
        <v>0.2</v>
      </c>
      <c r="CI61" s="11">
        <v>0.13333333333333333</v>
      </c>
      <c r="CJ61" s="11">
        <v>0.13333333333333333</v>
      </c>
      <c r="CK61" s="11">
        <v>0.13333333333333333</v>
      </c>
      <c r="CL61" s="11">
        <v>0.2</v>
      </c>
      <c r="CM61" s="11">
        <v>0.1</v>
      </c>
      <c r="CN61" s="11">
        <v>0.1</v>
      </c>
      <c r="CO61" s="11">
        <v>0.1</v>
      </c>
      <c r="CP61" s="11">
        <v>0</v>
      </c>
      <c r="CQ61" s="11">
        <v>0</v>
      </c>
      <c r="CR61" s="11">
        <v>0</v>
      </c>
      <c r="CS61" s="11">
        <v>0</v>
      </c>
      <c r="CT61" s="11">
        <v>0.1</v>
      </c>
      <c r="CU61" s="11">
        <v>0.13333333333333333</v>
      </c>
      <c r="CV61" s="11">
        <v>0.13333333333333333</v>
      </c>
      <c r="CW61" s="11">
        <v>0.13333333333333333</v>
      </c>
      <c r="CX61" s="11">
        <v>0</v>
      </c>
      <c r="CY61" s="11">
        <v>0.13333333333333333</v>
      </c>
      <c r="CZ61" s="11">
        <v>0.13333333333333333</v>
      </c>
      <c r="DA61" s="11">
        <v>0.13333333333333333</v>
      </c>
      <c r="DB61" s="11">
        <v>0</v>
      </c>
      <c r="DC61" s="11">
        <v>0.06666666666666667</v>
      </c>
      <c r="DD61" s="11">
        <v>0.06666666666666667</v>
      </c>
      <c r="DE61" s="11">
        <v>0.06666666666666667</v>
      </c>
      <c r="DF61" s="11">
        <v>0.1</v>
      </c>
      <c r="DG61" s="11">
        <v>0.03333333333333333</v>
      </c>
      <c r="DH61" s="11">
        <v>0.03333333333333333</v>
      </c>
      <c r="DI61" s="11">
        <v>0.03333333333333333</v>
      </c>
      <c r="DJ61" s="11">
        <v>0</v>
      </c>
      <c r="DK61" s="11">
        <v>0.03333333333333333</v>
      </c>
      <c r="DL61" s="11">
        <v>0.03333333333333333</v>
      </c>
      <c r="DM61" s="11">
        <v>0.03333333333333333</v>
      </c>
      <c r="DN61" s="11">
        <v>0</v>
      </c>
      <c r="DO61" s="11">
        <v>0.1</v>
      </c>
      <c r="DP61" s="11">
        <v>0.1</v>
      </c>
      <c r="DQ61" s="11">
        <v>0.1</v>
      </c>
      <c r="DR61" s="11">
        <v>0</v>
      </c>
    </row>
    <row r="62" spans="1:122" ht="15">
      <c r="A62" s="10" t="s">
        <v>68</v>
      </c>
      <c r="B62" s="14"/>
      <c r="C62" s="14">
        <f>C63+C67+C70</f>
        <v>2692.143768558458</v>
      </c>
      <c r="D62" s="14">
        <f aca="true" t="shared" si="6" ref="D62:BO62">D63+D67+D70</f>
        <v>2018.1446708545984</v>
      </c>
      <c r="E62" s="14">
        <f t="shared" si="6"/>
        <v>2432.5212268104538</v>
      </c>
      <c r="F62" s="14">
        <f t="shared" si="6"/>
        <v>2323.890333776489</v>
      </c>
      <c r="G62" s="14">
        <f t="shared" si="6"/>
        <v>2784.758136793867</v>
      </c>
      <c r="H62" s="14">
        <f t="shared" si="6"/>
        <v>2151.599799092734</v>
      </c>
      <c r="I62" s="14">
        <f t="shared" si="6"/>
        <v>2484.7056994793</v>
      </c>
      <c r="J62" s="14">
        <f t="shared" si="6"/>
        <v>2369.536364634097</v>
      </c>
      <c r="K62" s="14">
        <f t="shared" si="6"/>
        <v>2767.3867859835836</v>
      </c>
      <c r="L62" s="14">
        <f t="shared" si="6"/>
        <v>2131.3243211829677</v>
      </c>
      <c r="M62" s="14">
        <f t="shared" si="6"/>
        <v>2442.105066992823</v>
      </c>
      <c r="N62" s="14">
        <f t="shared" si="6"/>
        <v>2307.383825840627</v>
      </c>
      <c r="O62" s="14">
        <f t="shared" si="6"/>
        <v>2681.9678516208037</v>
      </c>
      <c r="P62" s="14">
        <f t="shared" si="6"/>
        <v>2064.3318461678778</v>
      </c>
      <c r="Q62" s="14">
        <f t="shared" si="6"/>
        <v>2356.844200070236</v>
      </c>
      <c r="R62" s="14">
        <f t="shared" si="6"/>
        <v>2235.0561021410813</v>
      </c>
      <c r="S62" s="14">
        <f t="shared" si="6"/>
        <v>2551.9899639605883</v>
      </c>
      <c r="T62" s="14">
        <f t="shared" si="6"/>
        <v>2047.7038819526506</v>
      </c>
      <c r="U62" s="14">
        <f t="shared" si="6"/>
        <v>2275.9622805812796</v>
      </c>
      <c r="V62" s="14">
        <f t="shared" si="6"/>
        <v>2198.94387350548</v>
      </c>
      <c r="W62" s="14">
        <f t="shared" si="6"/>
        <v>2627.7806890547768</v>
      </c>
      <c r="X62" s="14">
        <f t="shared" si="6"/>
        <v>2006.577598937024</v>
      </c>
      <c r="Y62" s="14">
        <f t="shared" si="6"/>
        <v>2289.264277052203</v>
      </c>
      <c r="Z62" s="14">
        <f t="shared" si="6"/>
        <v>2190.3774349559953</v>
      </c>
      <c r="AA62" s="14">
        <f t="shared" si="6"/>
        <v>2667.121010477188</v>
      </c>
      <c r="AB62" s="14">
        <f t="shared" si="6"/>
        <v>2032.0833262118142</v>
      </c>
      <c r="AC62" s="14">
        <f t="shared" si="6"/>
        <v>2289.8499160976266</v>
      </c>
      <c r="AD62" s="14">
        <f t="shared" si="6"/>
        <v>2194.645747213372</v>
      </c>
      <c r="AE62" s="14">
        <f t="shared" si="6"/>
        <v>2659.2231400176715</v>
      </c>
      <c r="AF62" s="14">
        <f t="shared" si="6"/>
        <v>2348.5810196163898</v>
      </c>
      <c r="AG62" s="14">
        <f t="shared" si="6"/>
        <v>2515.2135950516545</v>
      </c>
      <c r="AH62" s="14">
        <f t="shared" si="6"/>
        <v>2494.0822453142828</v>
      </c>
      <c r="AI62" s="14">
        <f t="shared" si="6"/>
        <v>2623.2834885952943</v>
      </c>
      <c r="AJ62" s="14">
        <f t="shared" si="6"/>
        <v>2089.369163740463</v>
      </c>
      <c r="AK62" s="14">
        <f t="shared" si="6"/>
        <v>2236.031265837053</v>
      </c>
      <c r="AL62" s="14">
        <f t="shared" si="6"/>
        <v>2416.61608182719</v>
      </c>
      <c r="AM62" s="14">
        <f t="shared" si="6"/>
        <v>2893.9749146776944</v>
      </c>
      <c r="AN62" s="14">
        <f t="shared" si="6"/>
        <v>2403.049072677148</v>
      </c>
      <c r="AO62" s="14">
        <f t="shared" si="6"/>
        <v>2646.771074151413</v>
      </c>
      <c r="AP62" s="14">
        <f t="shared" si="6"/>
        <v>2924.004938493745</v>
      </c>
      <c r="AQ62" s="14">
        <f t="shared" si="6"/>
        <v>2905.5942418885807</v>
      </c>
      <c r="AR62" s="14">
        <f t="shared" si="6"/>
        <v>2195.3792070284912</v>
      </c>
      <c r="AS62" s="14">
        <f t="shared" si="6"/>
        <v>2431.288477856042</v>
      </c>
      <c r="AT62" s="14">
        <f t="shared" si="6"/>
        <v>2575.6380732268867</v>
      </c>
      <c r="AU62" s="14">
        <f t="shared" si="6"/>
        <v>3087.761475103019</v>
      </c>
      <c r="AV62" s="14">
        <f t="shared" si="6"/>
        <v>2355.0798698777007</v>
      </c>
      <c r="AW62" s="14">
        <f t="shared" si="6"/>
        <v>2609.5997020074583</v>
      </c>
      <c r="AX62" s="14">
        <f t="shared" si="6"/>
        <v>2752.658953011821</v>
      </c>
      <c r="AY62" s="14">
        <f t="shared" si="6"/>
        <v>3751.2268223067385</v>
      </c>
      <c r="AZ62" s="14">
        <f t="shared" si="6"/>
        <v>2881.027389997436</v>
      </c>
      <c r="BA62" s="14">
        <f t="shared" si="6"/>
        <v>3187.450895971087</v>
      </c>
      <c r="BB62" s="14">
        <f t="shared" si="6"/>
        <v>3542.5948917247356</v>
      </c>
      <c r="BC62" s="14">
        <f t="shared" si="6"/>
        <v>4970.535408175906</v>
      </c>
      <c r="BD62" s="14">
        <f t="shared" si="6"/>
        <v>3645.6067109581663</v>
      </c>
      <c r="BE62" s="14">
        <f t="shared" si="6"/>
        <v>4236.0207081683275</v>
      </c>
      <c r="BF62" s="14">
        <f t="shared" si="6"/>
        <v>4613.337172697599</v>
      </c>
      <c r="BG62" s="14">
        <f t="shared" si="6"/>
        <v>4616.340673988602</v>
      </c>
      <c r="BH62" s="14">
        <f t="shared" si="6"/>
        <v>3818.4675375640986</v>
      </c>
      <c r="BI62" s="14">
        <f t="shared" si="6"/>
        <v>3777.4604232368188</v>
      </c>
      <c r="BJ62" s="14">
        <f t="shared" si="6"/>
        <v>4162.731365210485</v>
      </c>
      <c r="BK62" s="14">
        <f t="shared" si="6"/>
        <v>4462.954978206366</v>
      </c>
      <c r="BL62" s="14">
        <f t="shared" si="6"/>
        <v>3695.6006193862386</v>
      </c>
      <c r="BM62" s="14">
        <f t="shared" si="6"/>
        <v>3892.67998252965</v>
      </c>
      <c r="BN62" s="14">
        <f t="shared" si="6"/>
        <v>4377.064419877743</v>
      </c>
      <c r="BO62" s="14">
        <f t="shared" si="6"/>
        <v>4769.417192810151</v>
      </c>
      <c r="BP62" s="14">
        <f aca="true" t="shared" si="7" ref="BP62:DR62">BP63+BP67+BP70</f>
        <v>3583.603758991032</v>
      </c>
      <c r="BQ62" s="14">
        <f t="shared" si="7"/>
        <v>3900.8861892591062</v>
      </c>
      <c r="BR62" s="14">
        <f t="shared" si="7"/>
        <v>4192.892858939709</v>
      </c>
      <c r="BS62" s="14">
        <f t="shared" si="7"/>
        <v>4364.064046921238</v>
      </c>
      <c r="BT62" s="14">
        <f t="shared" si="7"/>
        <v>3250.4711657869516</v>
      </c>
      <c r="BU62" s="14">
        <f t="shared" si="7"/>
        <v>3353.5228729600235</v>
      </c>
      <c r="BV62" s="14">
        <f t="shared" si="7"/>
        <v>3807.441914331787</v>
      </c>
      <c r="BW62" s="14">
        <f t="shared" si="7"/>
        <v>13816.53527986643</v>
      </c>
      <c r="BX62" s="14">
        <f t="shared" si="7"/>
        <v>12998.474973434884</v>
      </c>
      <c r="BY62" s="14">
        <f t="shared" si="7"/>
        <v>13659.265817513977</v>
      </c>
      <c r="BZ62" s="14">
        <f t="shared" si="7"/>
        <v>4555.023929184711</v>
      </c>
      <c r="CA62" s="14">
        <f t="shared" si="7"/>
        <v>4465.248810654103</v>
      </c>
      <c r="CB62" s="14">
        <f t="shared" si="7"/>
        <v>3351.2728877637805</v>
      </c>
      <c r="CC62" s="14">
        <f t="shared" si="7"/>
        <v>3860.038495046275</v>
      </c>
      <c r="CD62" s="14">
        <f t="shared" si="7"/>
        <v>7327.639806535836</v>
      </c>
      <c r="CE62" s="14">
        <f t="shared" si="7"/>
        <v>5917.593248787711</v>
      </c>
      <c r="CF62" s="14">
        <f t="shared" si="7"/>
        <v>4055.0523965730154</v>
      </c>
      <c r="CG62" s="14">
        <f t="shared" si="7"/>
        <v>3904.367847419958</v>
      </c>
      <c r="CH62" s="14">
        <f t="shared" si="7"/>
        <v>4110.286507219312</v>
      </c>
      <c r="CI62" s="14">
        <f t="shared" si="7"/>
        <v>4753.39871075452</v>
      </c>
      <c r="CJ62" s="14">
        <f t="shared" si="7"/>
        <v>3338.585468317808</v>
      </c>
      <c r="CK62" s="14">
        <f t="shared" si="7"/>
        <v>3251.424842109701</v>
      </c>
      <c r="CL62" s="14">
        <f t="shared" si="7"/>
        <v>3370.0909788179656</v>
      </c>
      <c r="CM62" s="14">
        <f t="shared" si="7"/>
        <v>4263.040057587889</v>
      </c>
      <c r="CN62" s="14">
        <f t="shared" si="7"/>
        <v>3043.1475350327646</v>
      </c>
      <c r="CO62" s="14">
        <f t="shared" si="7"/>
        <v>3114.394270356521</v>
      </c>
      <c r="CP62" s="14">
        <f t="shared" si="7"/>
        <v>3596.7181370228204</v>
      </c>
      <c r="CQ62" s="14">
        <f t="shared" si="7"/>
        <v>4507.390652333114</v>
      </c>
      <c r="CR62" s="14">
        <f t="shared" si="7"/>
        <v>3122.5279041618774</v>
      </c>
      <c r="CS62" s="14">
        <f t="shared" si="7"/>
        <v>2982.3757820956666</v>
      </c>
      <c r="CT62" s="14">
        <f t="shared" si="7"/>
        <v>3061.905661409338</v>
      </c>
      <c r="CU62" s="14">
        <f t="shared" si="7"/>
        <v>3836.3182202616786</v>
      </c>
      <c r="CV62" s="14">
        <f t="shared" si="7"/>
        <v>2828.4430598189692</v>
      </c>
      <c r="CW62" s="14">
        <f t="shared" si="7"/>
        <v>2664.6684941309836</v>
      </c>
      <c r="CX62" s="14">
        <f t="shared" si="7"/>
        <v>2949.87022578837</v>
      </c>
      <c r="CY62" s="14">
        <f t="shared" si="7"/>
        <v>3519.5796789880455</v>
      </c>
      <c r="CZ62" s="14">
        <f t="shared" si="7"/>
        <v>2680.062675527663</v>
      </c>
      <c r="DA62" s="14">
        <f t="shared" si="7"/>
        <v>2433.4696376129323</v>
      </c>
      <c r="DB62" s="14">
        <f t="shared" si="7"/>
        <v>2990.9880078713495</v>
      </c>
      <c r="DC62" s="14">
        <f t="shared" si="7"/>
        <v>3047.0740679226406</v>
      </c>
      <c r="DD62" s="14">
        <f t="shared" si="7"/>
        <v>2261.288464489088</v>
      </c>
      <c r="DE62" s="14">
        <f t="shared" si="7"/>
        <v>2248.595156582327</v>
      </c>
      <c r="DF62" s="14">
        <f t="shared" si="7"/>
        <v>2889.34231100594</v>
      </c>
      <c r="DG62" s="14">
        <f t="shared" si="7"/>
        <v>3013.9122326790275</v>
      </c>
      <c r="DH62" s="14">
        <f t="shared" si="7"/>
        <v>2050.825479889311</v>
      </c>
      <c r="DI62" s="14">
        <f t="shared" si="7"/>
        <v>2018.0293151837004</v>
      </c>
      <c r="DJ62" s="14">
        <f t="shared" si="7"/>
        <v>2524.3329722479575</v>
      </c>
      <c r="DK62" s="14">
        <f t="shared" si="7"/>
        <v>3214.867886106367</v>
      </c>
      <c r="DL62" s="14">
        <f t="shared" si="7"/>
        <v>2377.075773091463</v>
      </c>
      <c r="DM62" s="14">
        <f t="shared" si="7"/>
        <v>2348.3527115629827</v>
      </c>
      <c r="DN62" s="14">
        <f t="shared" si="7"/>
        <v>2940.303629239182</v>
      </c>
      <c r="DO62" s="14">
        <f t="shared" si="7"/>
        <v>4825.089560864219</v>
      </c>
      <c r="DP62" s="14">
        <f t="shared" si="7"/>
        <v>2898.282228608432</v>
      </c>
      <c r="DQ62" s="14">
        <f t="shared" si="7"/>
        <v>3499.518184347827</v>
      </c>
      <c r="DR62" s="14">
        <f t="shared" si="7"/>
        <v>4707.01002617952</v>
      </c>
    </row>
    <row r="63" spans="1:122" ht="15">
      <c r="A63" s="12" t="s">
        <v>39</v>
      </c>
      <c r="B63" s="14"/>
      <c r="C63" s="14">
        <f>SUM(C64:C66)</f>
        <v>2025.8466208487555</v>
      </c>
      <c r="D63" s="14">
        <f aca="true" t="shared" si="8" ref="D63:BO63">SUM(D64:D66)</f>
        <v>1349.4346708545986</v>
      </c>
      <c r="E63" s="14">
        <f t="shared" si="8"/>
        <v>1761.3983745201565</v>
      </c>
      <c r="F63" s="14">
        <f t="shared" si="8"/>
        <v>1451.6203337764891</v>
      </c>
      <c r="G63" s="14">
        <f t="shared" si="8"/>
        <v>2094.8674951233793</v>
      </c>
      <c r="H63" s="14">
        <f t="shared" si="8"/>
        <v>1459.1564657594001</v>
      </c>
      <c r="I63" s="14">
        <f t="shared" si="8"/>
        <v>1789.7096744831208</v>
      </c>
      <c r="J63" s="14">
        <f t="shared" si="8"/>
        <v>1482.566364634097</v>
      </c>
      <c r="K63" s="14">
        <f t="shared" si="8"/>
        <v>2104.3556404395504</v>
      </c>
      <c r="L63" s="14">
        <f t="shared" si="8"/>
        <v>1466.4476545163009</v>
      </c>
      <c r="M63" s="14">
        <f t="shared" si="8"/>
        <v>1775.3828792035224</v>
      </c>
      <c r="N63" s="14">
        <f t="shared" si="8"/>
        <v>1411.813825840627</v>
      </c>
      <c r="O63" s="14">
        <f t="shared" si="8"/>
        <v>2039.0038825619843</v>
      </c>
      <c r="P63" s="14">
        <f t="shared" si="8"/>
        <v>1432.655179501211</v>
      </c>
      <c r="Q63" s="14">
        <f t="shared" si="8"/>
        <v>1736.4548357957228</v>
      </c>
      <c r="R63" s="14">
        <f t="shared" si="8"/>
        <v>1405.2861021410813</v>
      </c>
      <c r="S63" s="14">
        <f t="shared" si="8"/>
        <v>1918.6821391445048</v>
      </c>
      <c r="T63" s="14">
        <f t="shared" si="8"/>
        <v>1411.6938819526506</v>
      </c>
      <c r="U63" s="14">
        <f t="shared" si="8"/>
        <v>1637.2501053973629</v>
      </c>
      <c r="V63" s="14">
        <f t="shared" si="8"/>
        <v>1358.2738735054802</v>
      </c>
      <c r="W63" s="14">
        <f t="shared" si="8"/>
        <v>1984.3978056964838</v>
      </c>
      <c r="X63" s="14">
        <f t="shared" si="8"/>
        <v>1366.067598937024</v>
      </c>
      <c r="Y63" s="14">
        <f t="shared" si="8"/>
        <v>1651.627160410496</v>
      </c>
      <c r="Z63" s="14">
        <f t="shared" si="8"/>
        <v>1362.2074349559953</v>
      </c>
      <c r="AA63" s="14">
        <f t="shared" si="8"/>
        <v>2049.2940444940896</v>
      </c>
      <c r="AB63" s="14">
        <f t="shared" si="8"/>
        <v>1416.139992878481</v>
      </c>
      <c r="AC63" s="14">
        <f t="shared" si="8"/>
        <v>1675.7902154140581</v>
      </c>
      <c r="AD63" s="14">
        <f t="shared" si="8"/>
        <v>1378.1757472133725</v>
      </c>
      <c r="AE63" s="14">
        <f t="shared" si="8"/>
        <v>2006.2634280840773</v>
      </c>
      <c r="AF63" s="14">
        <f t="shared" si="8"/>
        <v>1682.3043529497234</v>
      </c>
      <c r="AG63" s="14">
        <f t="shared" si="8"/>
        <v>1835.619973651915</v>
      </c>
      <c r="AH63" s="14">
        <f t="shared" si="8"/>
        <v>1610.1122453142837</v>
      </c>
      <c r="AI63" s="14">
        <f t="shared" si="8"/>
        <v>1951.4201791923779</v>
      </c>
      <c r="AJ63" s="14">
        <f t="shared" si="8"/>
        <v>1411.4258304071295</v>
      </c>
      <c r="AK63" s="14">
        <f t="shared" si="8"/>
        <v>1552.0079085733023</v>
      </c>
      <c r="AL63" s="14">
        <f t="shared" si="8"/>
        <v>1495.5460818271908</v>
      </c>
      <c r="AM63" s="14">
        <f t="shared" si="8"/>
        <v>1981.043310506903</v>
      </c>
      <c r="AN63" s="14">
        <f t="shared" si="8"/>
        <v>1424.4724060104813</v>
      </c>
      <c r="AO63" s="14">
        <f t="shared" si="8"/>
        <v>1602.54934498887</v>
      </c>
      <c r="AP63" s="14">
        <f t="shared" si="8"/>
        <v>1724.4349384937454</v>
      </c>
      <c r="AQ63" s="14">
        <f t="shared" si="8"/>
        <v>2128.2969674809137</v>
      </c>
      <c r="AR63" s="14">
        <f t="shared" si="8"/>
        <v>1459.702540361824</v>
      </c>
      <c r="AS63" s="14">
        <f t="shared" si="8"/>
        <v>1737.2324189303747</v>
      </c>
      <c r="AT63" s="14">
        <f t="shared" si="8"/>
        <v>1619.8680732268872</v>
      </c>
      <c r="AU63" s="14">
        <f t="shared" si="8"/>
        <v>2253.734865126786</v>
      </c>
      <c r="AV63" s="14">
        <f t="shared" si="8"/>
        <v>1497.0698698777007</v>
      </c>
      <c r="AW63" s="14">
        <f t="shared" si="8"/>
        <v>1727.6063119836908</v>
      </c>
      <c r="AX63" s="14">
        <f t="shared" si="8"/>
        <v>1683.3889530118206</v>
      </c>
      <c r="AY63" s="14">
        <f t="shared" si="8"/>
        <v>2774.695875439468</v>
      </c>
      <c r="AZ63" s="14">
        <f t="shared" si="8"/>
        <v>1870.0173899974357</v>
      </c>
      <c r="BA63" s="14">
        <f t="shared" si="8"/>
        <v>2141.9618428383574</v>
      </c>
      <c r="BB63" s="14">
        <f t="shared" si="8"/>
        <v>2316.7248917247357</v>
      </c>
      <c r="BC63" s="14">
        <f t="shared" si="8"/>
        <v>3797.676495431713</v>
      </c>
      <c r="BD63" s="14">
        <f t="shared" si="8"/>
        <v>2417.796710958166</v>
      </c>
      <c r="BE63" s="14">
        <f t="shared" si="8"/>
        <v>2953.25962091252</v>
      </c>
      <c r="BF63" s="14">
        <f t="shared" si="8"/>
        <v>3140.7671726975996</v>
      </c>
      <c r="BG63" s="14">
        <f t="shared" si="8"/>
        <v>3476.237746869073</v>
      </c>
      <c r="BH63" s="14">
        <f t="shared" si="8"/>
        <v>2700.124204230765</v>
      </c>
      <c r="BI63" s="14">
        <f t="shared" si="8"/>
        <v>2680.8766836896807</v>
      </c>
      <c r="BJ63" s="14">
        <f t="shared" si="8"/>
        <v>2799.1613652104843</v>
      </c>
      <c r="BK63" s="14">
        <f t="shared" si="8"/>
        <v>3223.7255752055476</v>
      </c>
      <c r="BL63" s="14">
        <f t="shared" si="8"/>
        <v>2419.790619386238</v>
      </c>
      <c r="BM63" s="14">
        <f t="shared" si="8"/>
        <v>2580.289385530468</v>
      </c>
      <c r="BN63" s="14">
        <f t="shared" si="8"/>
        <v>2847.5944198777424</v>
      </c>
      <c r="BO63" s="14">
        <f t="shared" si="8"/>
        <v>3247.7325781104446</v>
      </c>
      <c r="BP63" s="14">
        <f aca="true" t="shared" si="9" ref="BP63:DR63">SUM(BP64:BP66)</f>
        <v>2054.727092324365</v>
      </c>
      <c r="BQ63" s="14">
        <f t="shared" si="9"/>
        <v>2364.8174706254795</v>
      </c>
      <c r="BR63" s="14">
        <f t="shared" si="9"/>
        <v>2635.522858939709</v>
      </c>
      <c r="BS63" s="14">
        <f t="shared" si="9"/>
        <v>3128.7082499032113</v>
      </c>
      <c r="BT63" s="14">
        <f t="shared" si="9"/>
        <v>2032.4611657869516</v>
      </c>
      <c r="BU63" s="14">
        <f t="shared" si="9"/>
        <v>2152.8586699780494</v>
      </c>
      <c r="BV63" s="14">
        <f t="shared" si="9"/>
        <v>2332.771914331787</v>
      </c>
      <c r="BW63" s="14">
        <f t="shared" si="9"/>
        <v>3357.1648582790226</v>
      </c>
      <c r="BX63" s="14">
        <f t="shared" si="9"/>
        <v>2148.764973434886</v>
      </c>
      <c r="BY63" s="14">
        <f t="shared" si="9"/>
        <v>2419.2162391013867</v>
      </c>
      <c r="BZ63" s="14">
        <f t="shared" si="9"/>
        <v>2884.253929184706</v>
      </c>
      <c r="CA63" s="14">
        <f t="shared" si="9"/>
        <v>3489.5944969769857</v>
      </c>
      <c r="CB63" s="14">
        <f t="shared" si="9"/>
        <v>2081.9962210971153</v>
      </c>
      <c r="CC63" s="14">
        <f t="shared" si="9"/>
        <v>2297.139475390062</v>
      </c>
      <c r="CD63" s="14">
        <f t="shared" si="9"/>
        <v>2629.9698065358357</v>
      </c>
      <c r="CE63" s="14">
        <f t="shared" si="9"/>
        <v>3426.5719010862636</v>
      </c>
      <c r="CF63" s="14">
        <f t="shared" si="9"/>
        <v>1987.709063239682</v>
      </c>
      <c r="CG63" s="14">
        <f t="shared" si="9"/>
        <v>2260.7025284547412</v>
      </c>
      <c r="CH63" s="14">
        <f t="shared" si="9"/>
        <v>2152.416507219312</v>
      </c>
      <c r="CI63" s="14">
        <f t="shared" si="9"/>
        <v>3299.035591491768</v>
      </c>
      <c r="CJ63" s="14">
        <f t="shared" si="9"/>
        <v>2007.0088016511431</v>
      </c>
      <c r="CK63" s="14">
        <f t="shared" si="9"/>
        <v>2042.6346280391224</v>
      </c>
      <c r="CL63" s="14">
        <f t="shared" si="9"/>
        <v>2016.3209788179659</v>
      </c>
      <c r="CM63" s="14">
        <f t="shared" si="9"/>
        <v>3038.5388740134194</v>
      </c>
      <c r="CN63" s="14">
        <f t="shared" si="9"/>
        <v>1707.8042016994323</v>
      </c>
      <c r="CO63" s="14">
        <f t="shared" si="9"/>
        <v>1668.2087872643267</v>
      </c>
      <c r="CP63" s="14">
        <f t="shared" si="9"/>
        <v>1713.2481370228206</v>
      </c>
      <c r="CQ63" s="14">
        <f t="shared" si="9"/>
        <v>2915.2561336510144</v>
      </c>
      <c r="CR63" s="14">
        <f t="shared" si="9"/>
        <v>1675.4179041618786</v>
      </c>
      <c r="CS63" s="14">
        <f t="shared" si="9"/>
        <v>1680.2903007777697</v>
      </c>
      <c r="CT63" s="14">
        <f t="shared" si="9"/>
        <v>1741.235661409338</v>
      </c>
      <c r="CU63" s="14">
        <f t="shared" si="9"/>
        <v>2853.0222560578113</v>
      </c>
      <c r="CV63" s="14">
        <f t="shared" si="9"/>
        <v>1876.8997264856373</v>
      </c>
      <c r="CW63" s="14">
        <f t="shared" si="9"/>
        <v>1744.8777916681868</v>
      </c>
      <c r="CX63" s="14">
        <f t="shared" si="9"/>
        <v>1796.1002257883702</v>
      </c>
      <c r="CY63" s="14">
        <f t="shared" si="9"/>
        <v>2747.3016925561274</v>
      </c>
      <c r="CZ63" s="14">
        <f t="shared" si="9"/>
        <v>1858.9860088609976</v>
      </c>
      <c r="DA63" s="14">
        <f t="shared" si="9"/>
        <v>1563.5942907115198</v>
      </c>
      <c r="DB63" s="14">
        <f t="shared" si="9"/>
        <v>1600.9180078713496</v>
      </c>
      <c r="DC63" s="14">
        <f t="shared" si="9"/>
        <v>2324.3829246346536</v>
      </c>
      <c r="DD63" s="14">
        <f t="shared" si="9"/>
        <v>1554.2451311557556</v>
      </c>
      <c r="DE63" s="14">
        <f t="shared" si="9"/>
        <v>1557.1996332036501</v>
      </c>
      <c r="DF63" s="14">
        <f t="shared" si="9"/>
        <v>1625.97231100594</v>
      </c>
      <c r="DG63" s="14">
        <f t="shared" si="9"/>
        <v>2372.9848557191985</v>
      </c>
      <c r="DH63" s="14">
        <f t="shared" si="9"/>
        <v>1425.782146555979</v>
      </c>
      <c r="DI63" s="14">
        <f t="shared" si="9"/>
        <v>1408.8700254768653</v>
      </c>
      <c r="DJ63" s="14">
        <f t="shared" si="9"/>
        <v>1407.2629722479574</v>
      </c>
      <c r="DK63" s="14">
        <f t="shared" si="9"/>
        <v>2429.254982751585</v>
      </c>
      <c r="DL63" s="14">
        <f t="shared" si="9"/>
        <v>1582.5991064247976</v>
      </c>
      <c r="DM63" s="14">
        <f t="shared" si="9"/>
        <v>1545.0122815844343</v>
      </c>
      <c r="DN63" s="14">
        <f t="shared" si="9"/>
        <v>1726.7336292391824</v>
      </c>
      <c r="DO63" s="14">
        <f t="shared" si="9"/>
        <v>3772.384044844798</v>
      </c>
      <c r="DP63" s="14">
        <f t="shared" si="9"/>
        <v>1740.472228608432</v>
      </c>
      <c r="DQ63" s="14">
        <f t="shared" si="9"/>
        <v>2236.6037003672513</v>
      </c>
      <c r="DR63" s="14">
        <f t="shared" si="9"/>
        <v>2967.6400261795147</v>
      </c>
    </row>
    <row r="64" spans="1:122" ht="15">
      <c r="A64" s="10" t="s">
        <v>69</v>
      </c>
      <c r="B64" s="14"/>
      <c r="C64" s="14">
        <f>'Central and Local Governments'!C69+'Social Security Funds'!C69</f>
        <v>78.23318983474516</v>
      </c>
      <c r="D64" s="14">
        <f>'Central and Local Governments'!D69+'Social Security Funds'!D69</f>
        <v>114.75995000694348</v>
      </c>
      <c r="E64" s="14">
        <f>'Central and Local Governments'!E69+'Social Security Funds'!E69</f>
        <v>159.76253298153034</v>
      </c>
      <c r="F64" s="14">
        <f>'Central and Local Governments'!F69+'Social Security Funds'!F69</f>
        <v>131.644327176781</v>
      </c>
      <c r="G64" s="14">
        <f>'Central and Local Governments'!G69+'Social Security Funds'!G69</f>
        <v>63.98451127819549</v>
      </c>
      <c r="H64" s="14">
        <f>'Central and Local Governments'!H69+'Social Security Funds'!H69</f>
        <v>159.7175939849624</v>
      </c>
      <c r="I64" s="14">
        <f>'Central and Local Governments'!I69+'Social Security Funds'!I69</f>
        <v>144.4003007518797</v>
      </c>
      <c r="J64" s="14">
        <f>'Central and Local Governments'!J69+'Social Security Funds'!J69</f>
        <v>141.19759398496242</v>
      </c>
      <c r="K64" s="14">
        <f>'Central and Local Governments'!K69+'Social Security Funds'!K69</f>
        <v>75.85441028225807</v>
      </c>
      <c r="L64" s="14">
        <f>'Central and Local Governments'!L69+'Social Security Funds'!L69</f>
        <v>165.8748235887097</v>
      </c>
      <c r="M64" s="14">
        <f>'Central and Local Governments'!M69+'Social Security Funds'!M69</f>
        <v>162.73457661290323</v>
      </c>
      <c r="N64" s="14">
        <f>'Central and Local Governments'!N69+'Social Security Funds'!N69</f>
        <v>149.33618951612902</v>
      </c>
      <c r="O64" s="14">
        <f>'Central and Local Governments'!O69+'Social Security Funds'!O69</f>
        <v>71.0499118609922</v>
      </c>
      <c r="P64" s="14">
        <f>'Central and Local Governments'!P69+'Social Security Funds'!P69</f>
        <v>190.59420800805842</v>
      </c>
      <c r="Q64" s="14">
        <f>'Central and Local Governments'!Q69+'Social Security Funds'!Q69</f>
        <v>146.1880130949383</v>
      </c>
      <c r="R64" s="14">
        <f>'Central and Local Governments'!R69+'Social Security Funds'!R69</f>
        <v>151.96786703601106</v>
      </c>
      <c r="S64" s="14">
        <f>'Central and Local Governments'!S69+'Social Security Funds'!S69</f>
        <v>71.85678119349004</v>
      </c>
      <c r="T64" s="14">
        <f>'Central and Local Governments'!T69+'Social Security Funds'!T69</f>
        <v>179.17621458710065</v>
      </c>
      <c r="U64" s="14">
        <f>'Central and Local Governments'!U69+'Social Security Funds'!U69</f>
        <v>145.7761181434599</v>
      </c>
      <c r="V64" s="14">
        <f>'Central and Local Governments'!V69+'Social Security Funds'!V69</f>
        <v>155.09088607594936</v>
      </c>
      <c r="W64" s="14">
        <f>'Central and Local Governments'!W69+'Social Security Funds'!W69</f>
        <v>85.50055968250739</v>
      </c>
      <c r="X64" s="14">
        <f>'Central and Local Governments'!X69+'Social Security Funds'!X69</f>
        <v>223.98343339778162</v>
      </c>
      <c r="Y64" s="14">
        <f>'Central and Local Governments'!Y69+'Social Security Funds'!Y69</f>
        <v>190.48403378447136</v>
      </c>
      <c r="Z64" s="14">
        <f>'Central and Local Governments'!Z69+'Social Security Funds'!Z69</f>
        <v>188.73197313523963</v>
      </c>
      <c r="AA64" s="14">
        <f>'Central and Local Governments'!AA69+'Social Security Funds'!AA69</f>
        <v>100.67349321835984</v>
      </c>
      <c r="AB64" s="14">
        <f>'Central and Local Governments'!AB69+'Social Security Funds'!AB69</f>
        <v>264.8638282583311</v>
      </c>
      <c r="AC64" s="14">
        <f>'Central and Local Governments'!AC69+'Social Security Funds'!AC69</f>
        <v>196.71993173448305</v>
      </c>
      <c r="AD64" s="14">
        <f>'Central and Local Governments'!AD69+'Social Security Funds'!AD69</f>
        <v>218.24274678882603</v>
      </c>
      <c r="AE64" s="14">
        <f>'Central and Local Governments'!AE69+'Social Security Funds'!AE69</f>
        <v>125.04804123711341</v>
      </c>
      <c r="AF64" s="14">
        <f>'Central and Local Governments'!AF69+'Social Security Funds'!AF69</f>
        <v>333.31069219440354</v>
      </c>
      <c r="AG64" s="14">
        <f>'Central and Local Governments'!AG69+'Social Security Funds'!AG69</f>
        <v>283.11057437407953</v>
      </c>
      <c r="AH64" s="14">
        <f>'Central and Local Governments'!AH69+'Social Security Funds'!AH69</f>
        <v>282.13069219440354</v>
      </c>
      <c r="AI64" s="14">
        <f>'Central and Local Governments'!AI69+'Social Security Funds'!AI69</f>
        <v>126.60401146131805</v>
      </c>
      <c r="AJ64" s="14">
        <f>'Central and Local Governments'!AJ69+'Social Security Funds'!AJ69</f>
        <v>341.07828961869075</v>
      </c>
      <c r="AK64" s="14">
        <f>'Central and Local Governments'!AK69+'Social Security Funds'!AK69</f>
        <v>224.80327676144296</v>
      </c>
      <c r="AL64" s="14">
        <f>'Central and Local Governments'!AL69+'Social Security Funds'!AL69</f>
        <v>311.71442215854825</v>
      </c>
      <c r="AM64" s="14">
        <f>'Central and Local Governments'!AM69+'Social Security Funds'!AM69</f>
        <v>135.63644067796608</v>
      </c>
      <c r="AN64" s="14">
        <f>'Central and Local Governments'!AN69+'Social Security Funds'!AN69</f>
        <v>370.79583217560435</v>
      </c>
      <c r="AO64" s="14">
        <f>'Central and Local Governments'!AO69+'Social Security Funds'!AO69</f>
        <v>260.69185884968044</v>
      </c>
      <c r="AP64" s="14">
        <f>'Central and Local Governments'!AP69+'Social Security Funds'!AP69</f>
        <v>336.6758682967491</v>
      </c>
      <c r="AQ64" s="14">
        <f>'Central and Local Governments'!AQ69+'Social Security Funds'!AQ69</f>
        <v>175.12835840248962</v>
      </c>
      <c r="AR64" s="14">
        <f>'Central and Local Governments'!AR69+'Social Security Funds'!AR69</f>
        <v>371.0819761410788</v>
      </c>
      <c r="AS64" s="14">
        <f>'Central and Local Governments'!AS69+'Social Security Funds'!AS69</f>
        <v>263.8620720954356</v>
      </c>
      <c r="AT64" s="14">
        <f>'Central and Local Governments'!AT69+'Social Security Funds'!AT69</f>
        <v>353.7275933609958</v>
      </c>
      <c r="AU64" s="14">
        <f>'Central and Local Governments'!AU69+'Social Security Funds'!AU69</f>
        <v>171.46480804387568</v>
      </c>
      <c r="AV64" s="14">
        <f>'Central and Local Governments'!AV69+'Social Security Funds'!AV69</f>
        <v>343.00159963436926</v>
      </c>
      <c r="AW64" s="14">
        <f>'Central and Local Governments'!AW69+'Social Security Funds'!AW69</f>
        <v>250.07084095063985</v>
      </c>
      <c r="AX64" s="14">
        <f>'Central and Local Governments'!AX69+'Social Security Funds'!AX69</f>
        <v>337.9627513711152</v>
      </c>
      <c r="AY64" s="14">
        <f>'Central and Local Governments'!AY69+'Social Security Funds'!AY69</f>
        <v>196.39939796320263</v>
      </c>
      <c r="AZ64" s="14">
        <f>'Central and Local Governments'!AZ69+'Social Security Funds'!AZ69</f>
        <v>377.42840825971984</v>
      </c>
      <c r="BA64" s="14">
        <f>'Central and Local Governments'!BA69+'Social Security Funds'!BA69</f>
        <v>267.0140775333371</v>
      </c>
      <c r="BB64" s="14">
        <f>'Central and Local Governments'!BB69+'Social Security Funds'!BB69</f>
        <v>478.8581162437405</v>
      </c>
      <c r="BC64" s="14">
        <f>'Central and Local Governments'!BC69+'Social Security Funds'!BC69</f>
        <v>202.58880154018928</v>
      </c>
      <c r="BD64" s="14">
        <f>'Central and Local Governments'!BD69+'Social Security Funds'!BD69</f>
        <v>420.6151131076528</v>
      </c>
      <c r="BE64" s="14">
        <f>'Central and Local Governments'!BE69+'Social Security Funds'!BE69</f>
        <v>276.0500561527354</v>
      </c>
      <c r="BF64" s="14">
        <f>'Central and Local Governments'!BF69+'Social Security Funds'!BF69</f>
        <v>522.7460291994223</v>
      </c>
      <c r="BG64" s="14">
        <f>'Central and Local Governments'!BG69+'Social Security Funds'!BG69</f>
        <v>202.69490811190448</v>
      </c>
      <c r="BH64" s="14">
        <f>'Central and Local Governments'!BH69+'Social Security Funds'!BH69</f>
        <v>363.0124546412267</v>
      </c>
      <c r="BI64" s="14">
        <f>'Central and Local Governments'!BI69+'Social Security Funds'!BI69</f>
        <v>221.68699520074912</v>
      </c>
      <c r="BJ64" s="14">
        <f>'Central and Local Governments'!BJ69+'Social Security Funds'!BJ69</f>
        <v>367.4056420461196</v>
      </c>
      <c r="BK64" s="14">
        <f>'Central and Local Governments'!BK69+'Social Security Funds'!BK69</f>
        <v>161.0395621579359</v>
      </c>
      <c r="BL64" s="14">
        <f>'Central and Local Governments'!BL69+'Social Security Funds'!BL69</f>
        <v>634.8628616106332</v>
      </c>
      <c r="BM64" s="14">
        <f>'Central and Local Governments'!BM69+'Social Security Funds'!BM69</f>
        <v>327.4511336982017</v>
      </c>
      <c r="BN64" s="14">
        <f>'Central and Local Governments'!BN69+'Social Security Funds'!BN69</f>
        <v>420.646442533229</v>
      </c>
      <c r="BO64" s="14">
        <f>'Central and Local Governments'!BO69+'Social Security Funds'!BO69</f>
        <v>272.3868446760013</v>
      </c>
      <c r="BP64" s="14">
        <f>'Central and Local Governments'!BP69+'Social Security Funds'!BP69</f>
        <v>396.9696352979485</v>
      </c>
      <c r="BQ64" s="14">
        <f>'Central and Local Governments'!BQ69+'Social Security Funds'!BQ69</f>
        <v>230.43186258547703</v>
      </c>
      <c r="BR64" s="14">
        <f>'Central and Local Governments'!BR69+'Social Security Funds'!BR69</f>
        <v>412.7116574405731</v>
      </c>
      <c r="BS64" s="14">
        <f>'Central and Local Governments'!BS69+'Social Security Funds'!BS69</f>
        <v>256.8125268652134</v>
      </c>
      <c r="BT64" s="14">
        <f>'Central and Local Governments'!BT69+'Social Security Funds'!BT69</f>
        <v>372.0082693685395</v>
      </c>
      <c r="BU64" s="14">
        <f>'Central and Local Governments'!BU69+'Social Security Funds'!BU69</f>
        <v>244.32858458704328</v>
      </c>
      <c r="BV64" s="14">
        <f>'Central and Local Governments'!BV69+'Social Security Funds'!BV69</f>
        <v>417.6506191792038</v>
      </c>
      <c r="BW64" s="14">
        <f>'Central and Local Governments'!BW69+'Social Security Funds'!BW69</f>
        <v>252.65350918960095</v>
      </c>
      <c r="BX64" s="14">
        <f>'Central and Local Governments'!BX69+'Social Security Funds'!BX69</f>
        <v>533.6412055994667</v>
      </c>
      <c r="BY64" s="14">
        <f>'Central and Local Governments'!BY69+'Social Security Funds'!BY69</f>
        <v>305.53838682030283</v>
      </c>
      <c r="BZ64" s="14">
        <f>'Central and Local Governments'!BZ69+'Social Security Funds'!BZ69</f>
        <v>673.9668983906295</v>
      </c>
      <c r="CA64" s="14">
        <f>'Central and Local Governments'!CA69+'Social Security Funds'!CA69</f>
        <v>352.68361040668736</v>
      </c>
      <c r="CB64" s="14">
        <f>'Central and Local Governments'!CB69+'Social Security Funds'!CB69</f>
        <v>428.59791490560724</v>
      </c>
      <c r="CC64" s="14">
        <f>'Central and Local Governments'!CC69+'Social Security Funds'!CC69</f>
        <v>253.0987508218278</v>
      </c>
      <c r="CD64" s="14">
        <f>'Central and Local Governments'!CD69+'Social Security Funds'!CD69</f>
        <v>596.8197238658778</v>
      </c>
      <c r="CE64" s="14">
        <f>'Central and Local Governments'!CE69+'Social Security Funds'!CE69</f>
        <v>341.92409534750146</v>
      </c>
      <c r="CF64" s="14">
        <f>'Central and Local Governments'!CF69+'Social Security Funds'!CF69</f>
        <v>412.65921883974727</v>
      </c>
      <c r="CG64" s="14">
        <f>'Central and Local Governments'!CG69+'Social Security Funds'!CG69</f>
        <v>258.5334865020103</v>
      </c>
      <c r="CH64" s="14">
        <f>'Central and Local Governments'!CH69+'Social Security Funds'!CH69</f>
        <v>560.683199310741</v>
      </c>
      <c r="CI64" s="14">
        <f>'Central and Local Governments'!CI69+'Social Security Funds'!CI69</f>
        <v>372.4286203142013</v>
      </c>
      <c r="CJ64" s="14">
        <f>'Central and Local Governments'!CJ69+'Social Security Funds'!CJ69</f>
        <v>481.6219318712087</v>
      </c>
      <c r="CK64" s="14">
        <f>'Central and Local Governments'!CK69+'Social Security Funds'!CK69</f>
        <v>271.0978690309535</v>
      </c>
      <c r="CL64" s="14">
        <f>'Central and Local Governments'!CL69+'Social Security Funds'!CL69</f>
        <v>422.2515787836367</v>
      </c>
      <c r="CM64" s="14">
        <f>'Central and Local Governments'!CM69+'Social Security Funds'!CM69</f>
        <v>460.62494029993314</v>
      </c>
      <c r="CN64" s="14">
        <f>'Central and Local Governments'!CN69+'Social Security Funds'!CN69</f>
        <v>412.29823765402625</v>
      </c>
      <c r="CO64" s="14">
        <f>'Central and Local Governments'!CO69+'Social Security Funds'!CO69</f>
        <v>196.56161046900374</v>
      </c>
      <c r="CP64" s="14">
        <f>'Central and Local Governments'!CP69+'Social Security Funds'!CP69</f>
        <v>412.015211577037</v>
      </c>
      <c r="CQ64" s="14">
        <f>'Central and Local Governments'!CQ69+'Social Security Funds'!CQ69</f>
        <v>370.9923076923077</v>
      </c>
      <c r="CR64" s="14">
        <f>'Central and Local Governments'!CR69+'Social Security Funds'!CR69</f>
        <v>357.9807692307692</v>
      </c>
      <c r="CS64" s="14">
        <f>'Central and Local Governments'!CS69+'Social Security Funds'!CS69</f>
        <v>172.48461538461538</v>
      </c>
      <c r="CT64" s="14">
        <f>'Central and Local Governments'!CT69+'Social Security Funds'!CT69</f>
        <v>371.84230769230766</v>
      </c>
      <c r="CU64" s="14">
        <f>'Central and Local Governments'!CU69+'Social Security Funds'!CU69</f>
        <v>257.34291111959845</v>
      </c>
      <c r="CV64" s="14">
        <f>'Central and Local Governments'!CV69+'Social Security Funds'!CV69</f>
        <v>429.6985453560516</v>
      </c>
      <c r="CW64" s="14">
        <f>'Central and Local Governments'!CW69+'Social Security Funds'!CW69</f>
        <v>224.16621893901603</v>
      </c>
      <c r="CX64" s="14">
        <f>'Central and Local Governments'!CX69+'Social Security Funds'!CX69</f>
        <v>384.7923245853339</v>
      </c>
      <c r="CY64" s="14">
        <f>'Central and Local Governments'!CY69+'Social Security Funds'!CY69</f>
        <v>349.5396050482449</v>
      </c>
      <c r="CZ64" s="14">
        <f>'Central and Local Governments'!CZ69+'Social Security Funds'!CZ69</f>
        <v>408.42880117166106</v>
      </c>
      <c r="DA64" s="14">
        <f>'Central and Local Governments'!DA69+'Social Security Funds'!DA69</f>
        <v>193.9389417993164</v>
      </c>
      <c r="DB64" s="14">
        <f>'Central and Local Governments'!DB69+'Social Security Funds'!DB69</f>
        <v>305.69265198077755</v>
      </c>
      <c r="DC64" s="14">
        <f>'Central and Local Governments'!DC69+'Social Security Funds'!DC69</f>
        <v>316.84349295853673</v>
      </c>
      <c r="DD64" s="14">
        <f>'Central and Local Governments'!DD69+'Social Security Funds'!DD69</f>
        <v>356.8174283229535</v>
      </c>
      <c r="DE64" s="14">
        <f>'Central and Local Governments'!DE69+'Social Security Funds'!DE69</f>
        <v>194.87793441059304</v>
      </c>
      <c r="DF64" s="14">
        <f>'Central and Local Governments'!DF69+'Social Security Funds'!DF69</f>
        <v>387.2611443079167</v>
      </c>
      <c r="DG64" s="14">
        <f>'Central and Local Governments'!DG69+'Social Security Funds'!DG69</f>
        <v>300.3136203715509</v>
      </c>
      <c r="DH64" s="14">
        <f>'Central and Local Governments'!DH69+'Social Security Funds'!DH69</f>
        <v>359.56299622145735</v>
      </c>
      <c r="DI64" s="14">
        <f>'Central and Local Governments'!DI69+'Social Security Funds'!DI69</f>
        <v>189.38465449529718</v>
      </c>
      <c r="DJ64" s="14">
        <f>'Central and Local Governments'!DJ69+'Social Security Funds'!DJ69</f>
        <v>397.73872891169475</v>
      </c>
      <c r="DK64" s="14">
        <f>'Central and Local Governments'!DK69+'Social Security Funds'!DK69</f>
        <v>194.81624053030305</v>
      </c>
      <c r="DL64" s="14">
        <f>'Central and Local Governments'!DL69+'Social Security Funds'!DL69</f>
        <v>358.9123931906272</v>
      </c>
      <c r="DM64" s="14">
        <f>'Central and Local Governments'!DM69+'Social Security Funds'!DM69</f>
        <v>197.96748039992954</v>
      </c>
      <c r="DN64" s="14">
        <f>'Central and Local Governments'!DN69+'Social Security Funds'!DN69</f>
        <v>409.7038858791402</v>
      </c>
      <c r="DO64" s="14">
        <f>'Central and Local Governments'!DO69+'Social Security Funds'!DO69</f>
        <v>283.17086197081375</v>
      </c>
      <c r="DP64" s="14">
        <f>'Central and Local Governments'!DP69+'Social Security Funds'!DP69</f>
        <v>174.32992838975952</v>
      </c>
      <c r="DQ64" s="14">
        <f>'Central and Local Governments'!DQ69+'Social Security Funds'!DQ69</f>
        <v>222.87855393592494</v>
      </c>
      <c r="DR64" s="14">
        <f>'Central and Local Governments'!DR69+'Social Security Funds'!DR69</f>
        <v>572.0206557035018</v>
      </c>
    </row>
    <row r="65" spans="1:122" ht="15">
      <c r="A65" s="10" t="s">
        <v>70</v>
      </c>
      <c r="B65" s="14"/>
      <c r="C65" s="14">
        <f>'Central and Local Governments'!C70+'Social Security Funds'!C70</f>
        <v>1947.6134310140103</v>
      </c>
      <c r="D65" s="14">
        <f>'Central and Local Governments'!D70+'Social Security Funds'!D70</f>
        <v>1234.6747208476552</v>
      </c>
      <c r="E65" s="14">
        <f>'Central and Local Governments'!E70+'Social Security Funds'!E70</f>
        <v>1601.6358415386262</v>
      </c>
      <c r="F65" s="14">
        <f>'Central and Local Governments'!F70+'Social Security Funds'!F70</f>
        <v>1319.9760065997082</v>
      </c>
      <c r="G65" s="14">
        <f>'Central and Local Governments'!G70+'Social Security Funds'!G70</f>
        <v>2030.8829838451836</v>
      </c>
      <c r="H65" s="14">
        <f>'Central and Local Governments'!H70+'Social Security Funds'!H70</f>
        <v>1299.4388717744378</v>
      </c>
      <c r="I65" s="14">
        <f>'Central and Local Governments'!I70+'Social Security Funds'!I70</f>
        <v>1645.309373731241</v>
      </c>
      <c r="J65" s="14">
        <f>'Central and Local Governments'!J70+'Social Security Funds'!J70</f>
        <v>1341.3687706491346</v>
      </c>
      <c r="K65" s="14">
        <f>'Central and Local Governments'!K70+'Social Security Funds'!K70</f>
        <v>2028.5012301572922</v>
      </c>
      <c r="L65" s="14">
        <f>'Central and Local Governments'!L70+'Social Security Funds'!L70</f>
        <v>1300.5728309275912</v>
      </c>
      <c r="M65" s="14">
        <f>'Central and Local Governments'!M70+'Social Security Funds'!M70</f>
        <v>1612.648302590619</v>
      </c>
      <c r="N65" s="14">
        <f>'Central and Local Governments'!N70+'Social Security Funds'!N70</f>
        <v>1262.477636324498</v>
      </c>
      <c r="O65" s="14">
        <f>'Central and Local Governments'!O70+'Social Security Funds'!O70</f>
        <v>1967.9539707009922</v>
      </c>
      <c r="P65" s="14">
        <f>'Central and Local Governments'!P70+'Social Security Funds'!P70</f>
        <v>1242.0609714931527</v>
      </c>
      <c r="Q65" s="14">
        <f>'Central and Local Governments'!Q70+'Social Security Funds'!Q70</f>
        <v>1590.2668227007846</v>
      </c>
      <c r="R65" s="14">
        <f>'Central and Local Governments'!R70+'Social Security Funds'!R70</f>
        <v>1253.3182351050702</v>
      </c>
      <c r="S65" s="14">
        <f>'Central and Local Governments'!S70+'Social Security Funds'!S70</f>
        <v>1846.825357951015</v>
      </c>
      <c r="T65" s="14">
        <f>'Central and Local Governments'!T70+'Social Security Funds'!T70</f>
        <v>1232.5176673655499</v>
      </c>
      <c r="U65" s="14">
        <f>'Central and Local Governments'!U70+'Social Security Funds'!U70</f>
        <v>1491.473987253903</v>
      </c>
      <c r="V65" s="14">
        <f>'Central and Local Governments'!V70+'Social Security Funds'!V70</f>
        <v>1203.1829874295308</v>
      </c>
      <c r="W65" s="14">
        <f>'Central and Local Governments'!W70+'Social Security Funds'!W70</f>
        <v>1898.8972460139764</v>
      </c>
      <c r="X65" s="14">
        <f>'Central and Local Governments'!X70+'Social Security Funds'!X70</f>
        <v>1142.0841655392423</v>
      </c>
      <c r="Y65" s="14">
        <f>'Central and Local Governments'!Y70+'Social Security Funds'!Y70</f>
        <v>1461.1431266260245</v>
      </c>
      <c r="Z65" s="14">
        <f>'Central and Local Governments'!Z70+'Social Security Funds'!Z70</f>
        <v>1173.4754618207558</v>
      </c>
      <c r="AA65" s="14">
        <f>'Central and Local Governments'!AA70+'Social Security Funds'!AA70</f>
        <v>1948.62055127573</v>
      </c>
      <c r="AB65" s="14">
        <f>'Central and Local Governments'!AB70+'Social Security Funds'!AB70</f>
        <v>1151.27616462015</v>
      </c>
      <c r="AC65" s="14">
        <f>'Central and Local Governments'!AC70+'Social Security Funds'!AC70</f>
        <v>1479.0702836795751</v>
      </c>
      <c r="AD65" s="14">
        <f>'Central and Local Governments'!AD70+'Social Security Funds'!AD70</f>
        <v>1159.9330004245464</v>
      </c>
      <c r="AE65" s="14">
        <f>'Central and Local Governments'!AE70+'Social Security Funds'!AE70</f>
        <v>1881.2153868469638</v>
      </c>
      <c r="AF65" s="14">
        <f>'Central and Local Governments'!AF70+'Social Security Funds'!AF70</f>
        <v>1348.9936607553198</v>
      </c>
      <c r="AG65" s="14">
        <f>'Central and Local Governments'!AG70+'Social Security Funds'!AG70</f>
        <v>1552.5093992778354</v>
      </c>
      <c r="AH65" s="14">
        <f>'Central and Local Governments'!AH70+'Social Security Funds'!AH70</f>
        <v>1327.9815531198801</v>
      </c>
      <c r="AI65" s="14">
        <f>'Central and Local Governments'!AI70+'Social Security Funds'!AI70</f>
        <v>1824.8161677310597</v>
      </c>
      <c r="AJ65" s="14">
        <f>'Central and Local Governments'!AJ70+'Social Security Funds'!AJ70</f>
        <v>1070.347540788439</v>
      </c>
      <c r="AK65" s="14">
        <f>'Central and Local Governments'!AK70+'Social Security Funds'!AK70</f>
        <v>1327.2046318118594</v>
      </c>
      <c r="AL65" s="14">
        <f>'Central and Local Governments'!AL70+'Social Security Funds'!AL70</f>
        <v>1183.8316596686427</v>
      </c>
      <c r="AM65" s="14">
        <f>'Central and Local Governments'!AM70+'Social Security Funds'!AM70</f>
        <v>1845.406869828937</v>
      </c>
      <c r="AN65" s="14">
        <f>'Central and Local Governments'!AN70+'Social Security Funds'!AN70</f>
        <v>1053.676573834877</v>
      </c>
      <c r="AO65" s="14">
        <f>'Central and Local Governments'!AO70+'Social Security Funds'!AO70</f>
        <v>1341.8574861391894</v>
      </c>
      <c r="AP65" s="14">
        <f>'Central and Local Governments'!AP70+'Social Security Funds'!AP70</f>
        <v>1387.7590701969964</v>
      </c>
      <c r="AQ65" s="14">
        <f>'Central and Local Governments'!AQ70+'Social Security Funds'!AQ70</f>
        <v>1953.168609078424</v>
      </c>
      <c r="AR65" s="14">
        <f>'Central and Local Governments'!AR70+'Social Security Funds'!AR70</f>
        <v>1088.620564220745</v>
      </c>
      <c r="AS65" s="14">
        <f>'Central and Local Governments'!AS70+'Social Security Funds'!AS70</f>
        <v>1473.370346834939</v>
      </c>
      <c r="AT65" s="14">
        <f>'Central and Local Governments'!AT70+'Social Security Funds'!AT70</f>
        <v>1266.1404798658914</v>
      </c>
      <c r="AU65" s="14">
        <f>'Central and Local Governments'!AU70+'Social Security Funds'!AU70</f>
        <v>2082.2700570829106</v>
      </c>
      <c r="AV65" s="14">
        <f>'Central and Local Governments'!AV70+'Social Security Funds'!AV70</f>
        <v>1154.0682702433314</v>
      </c>
      <c r="AW65" s="14">
        <f>'Central and Local Governments'!AW70+'Social Security Funds'!AW70</f>
        <v>1477.535471033051</v>
      </c>
      <c r="AX65" s="14">
        <f>'Central and Local Governments'!AX70+'Social Security Funds'!AX70</f>
        <v>1345.4262016407054</v>
      </c>
      <c r="AY65" s="14">
        <f>'Central and Local Governments'!AY70+'Social Security Funds'!AY70</f>
        <v>2578.2964774762654</v>
      </c>
      <c r="AZ65" s="14">
        <f>'Central and Local Governments'!AZ70+'Social Security Funds'!AZ70</f>
        <v>1492.5889817377158</v>
      </c>
      <c r="BA65" s="14">
        <f>'Central and Local Governments'!BA70+'Social Security Funds'!BA70</f>
        <v>1874.9477653050203</v>
      </c>
      <c r="BB65" s="14">
        <f>'Central and Local Governments'!BB70+'Social Security Funds'!BB70</f>
        <v>1837.866775480995</v>
      </c>
      <c r="BC65" s="14">
        <f>'Central and Local Governments'!BC70+'Social Security Funds'!BC70</f>
        <v>3595.087693891524</v>
      </c>
      <c r="BD65" s="14">
        <f>'Central and Local Governments'!BD70+'Social Security Funds'!BD70</f>
        <v>1997.1815978505133</v>
      </c>
      <c r="BE65" s="14">
        <f>'Central and Local Governments'!BE70+'Social Security Funds'!BE70</f>
        <v>2677.2095647597844</v>
      </c>
      <c r="BF65" s="14">
        <f>'Central and Local Governments'!BF70+'Social Security Funds'!BF70</f>
        <v>2618.021143498177</v>
      </c>
      <c r="BG65" s="14">
        <f>'Central and Local Governments'!BG70+'Social Security Funds'!BG70</f>
        <v>3273.5428387571683</v>
      </c>
      <c r="BH65" s="14">
        <f>'Central and Local Governments'!BH70+'Social Security Funds'!BH70</f>
        <v>2337.1117495895382</v>
      </c>
      <c r="BI65" s="14">
        <f>'Central and Local Governments'!BI70+'Social Security Funds'!BI70</f>
        <v>2459.1896884889316</v>
      </c>
      <c r="BJ65" s="14">
        <f>'Central and Local Governments'!BJ70+'Social Security Funds'!BJ70</f>
        <v>2431.7557231643646</v>
      </c>
      <c r="BK65" s="14">
        <f>'Central and Local Governments'!BK70+'Social Security Funds'!BK70</f>
        <v>3062.6860130476116</v>
      </c>
      <c r="BL65" s="14">
        <f>'Central and Local Governments'!BL70+'Social Security Funds'!BL70</f>
        <v>1784.9277577756052</v>
      </c>
      <c r="BM65" s="14">
        <f>'Central and Local Governments'!BM70+'Social Security Funds'!BM70</f>
        <v>2252.838251832266</v>
      </c>
      <c r="BN65" s="14">
        <f>'Central and Local Governments'!BN70+'Social Security Funds'!BN70</f>
        <v>2426.947977344513</v>
      </c>
      <c r="BO65" s="14">
        <f>'Central and Local Governments'!BO70+'Social Security Funds'!BO70</f>
        <v>2975.3457334344434</v>
      </c>
      <c r="BP65" s="14">
        <f>'Central and Local Governments'!BP70+'Social Security Funds'!BP70</f>
        <v>1657.7574570264167</v>
      </c>
      <c r="BQ65" s="14">
        <f>'Central and Local Governments'!BQ70+'Social Security Funds'!BQ70</f>
        <v>2134.3856080400024</v>
      </c>
      <c r="BR65" s="14">
        <f>'Central and Local Governments'!BR70+'Social Security Funds'!BR70</f>
        <v>2222.8112014991357</v>
      </c>
      <c r="BS65" s="14">
        <f>'Central and Local Governments'!BS70+'Social Security Funds'!BS70</f>
        <v>2871.895723037998</v>
      </c>
      <c r="BT65" s="14">
        <f>'Central and Local Governments'!BT70+'Social Security Funds'!BT70</f>
        <v>1660.4528964184121</v>
      </c>
      <c r="BU65" s="14">
        <f>'Central and Local Governments'!BU70+'Social Security Funds'!BU70</f>
        <v>1908.5300853910062</v>
      </c>
      <c r="BV65" s="14">
        <f>'Central and Local Governments'!BV70+'Social Security Funds'!BV70</f>
        <v>1915.121295152583</v>
      </c>
      <c r="BW65" s="14">
        <f>'Central and Local Governments'!BW70+'Social Security Funds'!BW70</f>
        <v>3104.511349089422</v>
      </c>
      <c r="BX65" s="14">
        <f>'Central and Local Governments'!BX70+'Social Security Funds'!BX70</f>
        <v>1615.1237678354194</v>
      </c>
      <c r="BY65" s="14">
        <f>'Central and Local Governments'!BY70+'Social Security Funds'!BY70</f>
        <v>2113.6778522810837</v>
      </c>
      <c r="BZ65" s="14">
        <f>'Central and Local Governments'!BZ70+'Social Security Funds'!BZ70</f>
        <v>2210.2870307940766</v>
      </c>
      <c r="CA65" s="14">
        <f>'Central and Local Governments'!CA70+'Social Security Funds'!CA70</f>
        <v>3136.9108865702983</v>
      </c>
      <c r="CB65" s="14">
        <f>'Central and Local Governments'!CB70+'Social Security Funds'!CB70</f>
        <v>1653.398306191508</v>
      </c>
      <c r="CC65" s="14">
        <f>'Central and Local Governments'!CC70+'Social Security Funds'!CC70</f>
        <v>2044.0407245682343</v>
      </c>
      <c r="CD65" s="14">
        <f>'Central and Local Governments'!CD70+'Social Security Funds'!CD70</f>
        <v>2033.1500826699578</v>
      </c>
      <c r="CE65" s="14">
        <f>'Central and Local Governments'!CE70+'Social Security Funds'!CE70</f>
        <v>3084.647805738762</v>
      </c>
      <c r="CF65" s="14">
        <f>'Central and Local Governments'!CF70+'Social Security Funds'!CF70</f>
        <v>1575.0498443999347</v>
      </c>
      <c r="CG65" s="14">
        <f>'Central and Local Governments'!CG70+'Social Security Funds'!CG70</f>
        <v>2002.1690419527308</v>
      </c>
      <c r="CH65" s="14">
        <f>'Central and Local Governments'!CH70+'Social Security Funds'!CH70</f>
        <v>1591.7333079085709</v>
      </c>
      <c r="CI65" s="14">
        <f>'Central and Local Governments'!CI70+'Social Security Funds'!CI70</f>
        <v>2926.6069711775667</v>
      </c>
      <c r="CJ65" s="14">
        <f>'Central and Local Governments'!CJ70+'Social Security Funds'!CJ70</f>
        <v>1525.3868697799344</v>
      </c>
      <c r="CK65" s="14">
        <f>'Central and Local Governments'!CK70+'Social Security Funds'!CK70</f>
        <v>1771.536759008169</v>
      </c>
      <c r="CL65" s="14">
        <f>'Central and Local Governments'!CL70+'Social Security Funds'!CL70</f>
        <v>1594.0694000343292</v>
      </c>
      <c r="CM65" s="14">
        <f>'Central and Local Governments'!CM70+'Social Security Funds'!CM70</f>
        <v>2577.913933713486</v>
      </c>
      <c r="CN65" s="14">
        <f>'Central and Local Governments'!CN70+'Social Security Funds'!CN70</f>
        <v>1295.505964045406</v>
      </c>
      <c r="CO65" s="14">
        <f>'Central and Local Governments'!CO70+'Social Security Funds'!CO70</f>
        <v>1471.647176795323</v>
      </c>
      <c r="CP65" s="14">
        <f>'Central and Local Governments'!CP70+'Social Security Funds'!CP70</f>
        <v>1301.2329254457836</v>
      </c>
      <c r="CQ65" s="14">
        <f>'Central and Local Governments'!CQ70+'Social Security Funds'!CQ70</f>
        <v>2544.2638259587065</v>
      </c>
      <c r="CR65" s="14">
        <f>'Central and Local Governments'!CR70+'Social Security Funds'!CR70</f>
        <v>1317.4371349311093</v>
      </c>
      <c r="CS65" s="14">
        <f>'Central and Local Governments'!CS70+'Social Security Funds'!CS70</f>
        <v>1507.8056853931544</v>
      </c>
      <c r="CT65" s="14">
        <f>'Central and Local Governments'!CT70+'Social Security Funds'!CT70</f>
        <v>1369.3933537170303</v>
      </c>
      <c r="CU65" s="14">
        <f>'Central and Local Governments'!CU70+'Social Security Funds'!CU70</f>
        <v>2595.679344938213</v>
      </c>
      <c r="CV65" s="14">
        <f>'Central and Local Governments'!CV70+'Social Security Funds'!CV70</f>
        <v>1447.2011811295856</v>
      </c>
      <c r="CW65" s="14">
        <f>'Central and Local Governments'!CW70+'Social Security Funds'!CW70</f>
        <v>1520.7115727291707</v>
      </c>
      <c r="CX65" s="14">
        <f>'Central and Local Governments'!CX70+'Social Security Funds'!CX70</f>
        <v>1411.3079012030362</v>
      </c>
      <c r="CY65" s="14">
        <f>'Central and Local Governments'!CY70+'Social Security Funds'!CY70</f>
        <v>2397.5064171949857</v>
      </c>
      <c r="CZ65" s="14">
        <f>'Central and Local Governments'!CZ70+'Social Security Funds'!CZ70</f>
        <v>1450.4046154736154</v>
      </c>
      <c r="DA65" s="14">
        <f>'Central and Local Governments'!DA70+'Social Security Funds'!DA70</f>
        <v>1369.3949978564933</v>
      </c>
      <c r="DB65" s="14">
        <f>'Central and Local Governments'!DB70+'Social Security Funds'!DB70</f>
        <v>1295.093969474902</v>
      </c>
      <c r="DC65" s="14">
        <f>'Central and Local Governments'!DC70+'Social Security Funds'!DC70</f>
        <v>2007.0570756325824</v>
      </c>
      <c r="DD65" s="14">
        <f>'Central and Local Governments'!DD70+'Social Security Funds'!DD70</f>
        <v>1197.177570982584</v>
      </c>
      <c r="DE65" s="14">
        <f>'Central and Local Governments'!DE70+'Social Security Funds'!DE70</f>
        <v>1361.8244197021038</v>
      </c>
      <c r="DF65" s="14">
        <f>'Central and Local Governments'!DF70+'Social Security Funds'!DF70</f>
        <v>1238.4409336827284</v>
      </c>
      <c r="DG65" s="14">
        <f>'Central and Local Governments'!DG70+'Social Security Funds'!DG70</f>
        <v>2059.9122889352957</v>
      </c>
      <c r="DH65" s="14">
        <f>'Central and Local Governments'!DH70+'Social Security Funds'!DH70</f>
        <v>1059.168254454743</v>
      </c>
      <c r="DI65" s="14">
        <f>'Central and Local Governments'!DI70+'Social Security Funds'!DI70</f>
        <v>1205.676668149433</v>
      </c>
      <c r="DJ65" s="14">
        <f>'Central and Local Governments'!DJ70+'Social Security Funds'!DJ70</f>
        <v>1002.54278846053</v>
      </c>
      <c r="DK65" s="14">
        <f>'Central and Local Governments'!DK70+'Social Security Funds'!DK70</f>
        <v>2218.394435654557</v>
      </c>
      <c r="DL65" s="14">
        <f>'Central and Local Governments'!DL70+'Social Security Funds'!DL70</f>
        <v>1214.989403045166</v>
      </c>
      <c r="DM65" s="14">
        <f>'Central and Local Governments'!DM70+'Social Security Funds'!DM70</f>
        <v>1331.753119275576</v>
      </c>
      <c r="DN65" s="14">
        <f>'Central and Local Governments'!DN70+'Social Security Funds'!DN70</f>
        <v>1309.7630420247006</v>
      </c>
      <c r="DO65" s="14">
        <f>'Central and Local Governments'!DO70+'Social Security Funds'!DO70</f>
        <v>3470.917064919094</v>
      </c>
      <c r="DP65" s="14">
        <f>'Central and Local Governments'!DP70+'Social Security Funds'!DP70</f>
        <v>1557.7129422093808</v>
      </c>
      <c r="DQ65" s="14">
        <f>'Central and Local Governments'!DQ70+'Social Security Funds'!DQ70</f>
        <v>1999.4052589183534</v>
      </c>
      <c r="DR65" s="14">
        <f>'Central and Local Governments'!DR70+'Social Security Funds'!DR70</f>
        <v>2388.0647339531693</v>
      </c>
    </row>
    <row r="66" spans="1:122" ht="15">
      <c r="A66" s="10" t="s">
        <v>71</v>
      </c>
      <c r="B66" s="14"/>
      <c r="C66" s="14">
        <f>'Central and Local Governments'!C71</f>
        <v>0</v>
      </c>
      <c r="D66" s="14">
        <f>'Central and Local Governments'!D71</f>
        <v>0</v>
      </c>
      <c r="E66" s="14">
        <f>'Central and Local Governments'!E71</f>
        <v>0</v>
      </c>
      <c r="F66" s="14">
        <f>'Central and Local Governments'!F71</f>
        <v>0</v>
      </c>
      <c r="G66" s="14">
        <f>'Central and Local Governments'!G71</f>
        <v>0</v>
      </c>
      <c r="H66" s="14">
        <f>'Central and Local Governments'!H71</f>
        <v>0</v>
      </c>
      <c r="I66" s="14">
        <f>'Central and Local Governments'!I71</f>
        <v>0</v>
      </c>
      <c r="J66" s="14">
        <f>'Central and Local Governments'!J71</f>
        <v>0</v>
      </c>
      <c r="K66" s="14">
        <f>'Central and Local Governments'!K71</f>
        <v>0</v>
      </c>
      <c r="L66" s="14">
        <f>'Central and Local Governments'!L71</f>
        <v>0</v>
      </c>
      <c r="M66" s="14">
        <f>'Central and Local Governments'!M71</f>
        <v>0</v>
      </c>
      <c r="N66" s="14">
        <f>'Central and Local Governments'!N71</f>
        <v>0</v>
      </c>
      <c r="O66" s="14">
        <f>'Central and Local Governments'!O71</f>
        <v>0</v>
      </c>
      <c r="P66" s="14">
        <f>'Central and Local Governments'!P71</f>
        <v>0</v>
      </c>
      <c r="Q66" s="14">
        <f>'Central and Local Governments'!Q71</f>
        <v>0</v>
      </c>
      <c r="R66" s="14">
        <f>'Central and Local Governments'!R71</f>
        <v>0</v>
      </c>
      <c r="S66" s="14">
        <f>'Central and Local Governments'!S71</f>
        <v>0</v>
      </c>
      <c r="T66" s="14">
        <f>'Central and Local Governments'!T71</f>
        <v>0</v>
      </c>
      <c r="U66" s="14">
        <f>'Central and Local Governments'!U71</f>
        <v>0</v>
      </c>
      <c r="V66" s="14">
        <f>'Central and Local Governments'!V71</f>
        <v>0</v>
      </c>
      <c r="W66" s="14">
        <f>'Central and Local Governments'!W71</f>
        <v>0</v>
      </c>
      <c r="X66" s="14">
        <f>'Central and Local Governments'!X71</f>
        <v>0</v>
      </c>
      <c r="Y66" s="14">
        <f>'Central and Local Governments'!Y71</f>
        <v>0</v>
      </c>
      <c r="Z66" s="14">
        <f>'Central and Local Governments'!Z71</f>
        <v>0</v>
      </c>
      <c r="AA66" s="14">
        <f>'Central and Local Governments'!AA71</f>
        <v>0</v>
      </c>
      <c r="AB66" s="14">
        <f>'Central and Local Governments'!AB71</f>
        <v>0</v>
      </c>
      <c r="AC66" s="14">
        <f>'Central and Local Governments'!AC71</f>
        <v>0</v>
      </c>
      <c r="AD66" s="14">
        <f>'Central and Local Governments'!AD71</f>
        <v>0</v>
      </c>
      <c r="AE66" s="14">
        <f>'Central and Local Governments'!AE71</f>
        <v>0</v>
      </c>
      <c r="AF66" s="14">
        <f>'Central and Local Governments'!AF71</f>
        <v>0</v>
      </c>
      <c r="AG66" s="14">
        <f>'Central and Local Governments'!AG71</f>
        <v>0</v>
      </c>
      <c r="AH66" s="14">
        <f>'Central and Local Governments'!AH71</f>
        <v>0</v>
      </c>
      <c r="AI66" s="14">
        <f>'Central and Local Governments'!AI71</f>
        <v>0</v>
      </c>
      <c r="AJ66" s="14">
        <f>'Central and Local Governments'!AJ71</f>
        <v>0</v>
      </c>
      <c r="AK66" s="14">
        <f>'Central and Local Governments'!AK71</f>
        <v>0</v>
      </c>
      <c r="AL66" s="14">
        <f>'Central and Local Governments'!AL71</f>
        <v>0</v>
      </c>
      <c r="AM66" s="14">
        <f>'Central and Local Governments'!AM71</f>
        <v>0</v>
      </c>
      <c r="AN66" s="14">
        <f>'Central and Local Governments'!AN71</f>
        <v>0</v>
      </c>
      <c r="AO66" s="14">
        <f>'Central and Local Governments'!AO71</f>
        <v>0</v>
      </c>
      <c r="AP66" s="14">
        <f>'Central and Local Governments'!AP71</f>
        <v>0</v>
      </c>
      <c r="AQ66" s="14">
        <f>'Central and Local Governments'!AQ71</f>
        <v>0</v>
      </c>
      <c r="AR66" s="14">
        <f>'Central and Local Governments'!AR71</f>
        <v>0</v>
      </c>
      <c r="AS66" s="14">
        <f>'Central and Local Governments'!AS71</f>
        <v>0</v>
      </c>
      <c r="AT66" s="14">
        <f>'Central and Local Governments'!AT71</f>
        <v>0</v>
      </c>
      <c r="AU66" s="14">
        <f>'Central and Local Governments'!AU71</f>
        <v>0</v>
      </c>
      <c r="AV66" s="14">
        <f>'Central and Local Governments'!AV71</f>
        <v>0</v>
      </c>
      <c r="AW66" s="14">
        <f>'Central and Local Governments'!AW71</f>
        <v>0</v>
      </c>
      <c r="AX66" s="14">
        <f>'Central and Local Governments'!AX71</f>
        <v>0</v>
      </c>
      <c r="AY66" s="14">
        <f>'Central and Local Governments'!AY71</f>
        <v>0</v>
      </c>
      <c r="AZ66" s="14">
        <f>'Central and Local Governments'!AZ71</f>
        <v>0</v>
      </c>
      <c r="BA66" s="14">
        <f>'Central and Local Governments'!BA71</f>
        <v>0</v>
      </c>
      <c r="BB66" s="14">
        <f>'Central and Local Governments'!BB71</f>
        <v>0</v>
      </c>
      <c r="BC66" s="14">
        <f>'Central and Local Governments'!BC71</f>
        <v>0</v>
      </c>
      <c r="BD66" s="14">
        <f>'Central and Local Governments'!BD71</f>
        <v>0</v>
      </c>
      <c r="BE66" s="14">
        <f>'Central and Local Governments'!BE71</f>
        <v>0</v>
      </c>
      <c r="BF66" s="14">
        <f>'Central and Local Governments'!BF71</f>
        <v>0</v>
      </c>
      <c r="BG66" s="14">
        <f>'Central and Local Governments'!BG71</f>
        <v>0</v>
      </c>
      <c r="BH66" s="14">
        <f>'Central and Local Governments'!BH71</f>
        <v>0</v>
      </c>
      <c r="BI66" s="14">
        <f>'Central and Local Governments'!BI71</f>
        <v>0</v>
      </c>
      <c r="BJ66" s="14">
        <f>'Central and Local Governments'!BJ71</f>
        <v>0</v>
      </c>
      <c r="BK66" s="14">
        <f>'Central and Local Governments'!BK71</f>
        <v>0</v>
      </c>
      <c r="BL66" s="14">
        <f>'Central and Local Governments'!BL71</f>
        <v>0</v>
      </c>
      <c r="BM66" s="14">
        <f>'Central and Local Governments'!BM71</f>
        <v>0</v>
      </c>
      <c r="BN66" s="14">
        <f>'Central and Local Governments'!BN71</f>
        <v>0</v>
      </c>
      <c r="BO66" s="14">
        <f>'Central and Local Governments'!BO71</f>
        <v>0</v>
      </c>
      <c r="BP66" s="14">
        <f>'Central and Local Governments'!BP71</f>
        <v>0</v>
      </c>
      <c r="BQ66" s="14">
        <f>'Central and Local Governments'!BQ71</f>
        <v>0</v>
      </c>
      <c r="BR66" s="14">
        <f>'Central and Local Governments'!BR71</f>
        <v>0</v>
      </c>
      <c r="BS66" s="14">
        <f>'Central and Local Governments'!BS71</f>
        <v>0</v>
      </c>
      <c r="BT66" s="14">
        <f>'Central and Local Governments'!BT71</f>
        <v>0</v>
      </c>
      <c r="BU66" s="14">
        <f>'Central and Local Governments'!BU71</f>
        <v>0</v>
      </c>
      <c r="BV66" s="14">
        <f>'Central and Local Governments'!BV71</f>
        <v>0</v>
      </c>
      <c r="BW66" s="14">
        <f>'Central and Local Governments'!BW71</f>
        <v>0</v>
      </c>
      <c r="BX66" s="14">
        <f>'Central and Local Governments'!BX71</f>
        <v>0</v>
      </c>
      <c r="BY66" s="14">
        <f>'Central and Local Governments'!BY71</f>
        <v>0</v>
      </c>
      <c r="BZ66" s="14">
        <f>'Central and Local Governments'!BZ71</f>
        <v>0</v>
      </c>
      <c r="CA66" s="14">
        <f>'Central and Local Governments'!CA71</f>
        <v>0</v>
      </c>
      <c r="CB66" s="14">
        <f>'Central and Local Governments'!CB71</f>
        <v>0</v>
      </c>
      <c r="CC66" s="14">
        <f>'Central and Local Governments'!CC71</f>
        <v>0</v>
      </c>
      <c r="CD66" s="14">
        <f>'Central and Local Governments'!CD71</f>
        <v>0</v>
      </c>
      <c r="CE66" s="14">
        <f>'Central and Local Governments'!CE71</f>
        <v>0</v>
      </c>
      <c r="CF66" s="14">
        <f>'Central and Local Governments'!CF71</f>
        <v>0</v>
      </c>
      <c r="CG66" s="14">
        <f>'Central and Local Governments'!CG71</f>
        <v>0</v>
      </c>
      <c r="CH66" s="14">
        <f>'Central and Local Governments'!CH71</f>
        <v>0</v>
      </c>
      <c r="CI66" s="14">
        <f>'Central and Local Governments'!CI71</f>
        <v>0</v>
      </c>
      <c r="CJ66" s="14">
        <f>'Central and Local Governments'!CJ71</f>
        <v>0</v>
      </c>
      <c r="CK66" s="14">
        <f>'Central and Local Governments'!CK71</f>
        <v>0</v>
      </c>
      <c r="CL66" s="14">
        <f>'Central and Local Governments'!CL71</f>
        <v>0</v>
      </c>
      <c r="CM66" s="14">
        <f>'Central and Local Governments'!CM71</f>
        <v>0</v>
      </c>
      <c r="CN66" s="14">
        <f>'Central and Local Governments'!CN71</f>
        <v>0</v>
      </c>
      <c r="CO66" s="14">
        <f>'Central and Local Governments'!CO71</f>
        <v>0</v>
      </c>
      <c r="CP66" s="14">
        <f>'Central and Local Governments'!CP71</f>
        <v>0</v>
      </c>
      <c r="CQ66" s="14">
        <f>'Central and Local Governments'!CQ71</f>
        <v>0</v>
      </c>
      <c r="CR66" s="14">
        <f>'Central and Local Governments'!CR71</f>
        <v>0</v>
      </c>
      <c r="CS66" s="14">
        <f>'Central and Local Governments'!CS71</f>
        <v>0</v>
      </c>
      <c r="CT66" s="14">
        <f>'Central and Local Governments'!CT71</f>
        <v>0</v>
      </c>
      <c r="CU66" s="14">
        <f>'Central and Local Governments'!CU71</f>
        <v>0</v>
      </c>
      <c r="CV66" s="14">
        <f>'Central and Local Governments'!CV71</f>
        <v>0</v>
      </c>
      <c r="CW66" s="14">
        <f>'Central and Local Governments'!CW71</f>
        <v>0</v>
      </c>
      <c r="CX66" s="14">
        <f>'Central and Local Governments'!CX71</f>
        <v>0</v>
      </c>
      <c r="CY66" s="14">
        <f>'Central and Local Governments'!CY71</f>
        <v>0.25567031289665465</v>
      </c>
      <c r="CZ66" s="14">
        <f>'Central and Local Governments'!CZ71</f>
        <v>0.15259221572114257</v>
      </c>
      <c r="DA66" s="14">
        <f>'Central and Local Governments'!DA71</f>
        <v>0.260351055710089</v>
      </c>
      <c r="DB66" s="14">
        <f>'Central and Local Governments'!DB71</f>
        <v>0.13138641567002196</v>
      </c>
      <c r="DC66" s="14">
        <f>'Central and Local Governments'!DC71</f>
        <v>0.4823560435343097</v>
      </c>
      <c r="DD66" s="14">
        <f>'Central and Local Governments'!DD71</f>
        <v>0.25013185021816753</v>
      </c>
      <c r="DE66" s="14">
        <f>'Central and Local Governments'!DE71</f>
        <v>0.4972790909532705</v>
      </c>
      <c r="DF66" s="14">
        <f>'Central and Local Governments'!DF71</f>
        <v>0.270233015294707</v>
      </c>
      <c r="DG66" s="14">
        <f>'Central and Local Governments'!DG71</f>
        <v>12.758946412352088</v>
      </c>
      <c r="DH66" s="14">
        <f>'Central and Local Governments'!DH71</f>
        <v>7.050895879778636</v>
      </c>
      <c r="DI66" s="14">
        <f>'Central and Local Governments'!DI71</f>
        <v>13.808702832135168</v>
      </c>
      <c r="DJ66" s="14">
        <f>'Central and Local Governments'!DJ71</f>
        <v>6.981454875732652</v>
      </c>
      <c r="DK66" s="14">
        <f>'Central and Local Governments'!DK71</f>
        <v>16.044306566725027</v>
      </c>
      <c r="DL66" s="14">
        <f>'Central and Local Governments'!DL71</f>
        <v>8.697310189004384</v>
      </c>
      <c r="DM66" s="14">
        <f>'Central and Local Governments'!DM71</f>
        <v>15.291681908928695</v>
      </c>
      <c r="DN66" s="14">
        <f>'Central and Local Governments'!DN71</f>
        <v>7.266701335341622</v>
      </c>
      <c r="DO66" s="14">
        <f>'Central and Local Governments'!DO71</f>
        <v>18.29611795489018</v>
      </c>
      <c r="DP66" s="14">
        <f>'Central and Local Governments'!DP71</f>
        <v>8.429358009291718</v>
      </c>
      <c r="DQ66" s="14">
        <f>'Central and Local Governments'!DQ71</f>
        <v>14.319887512972855</v>
      </c>
      <c r="DR66" s="14">
        <f>'Central and Local Governments'!DR71</f>
        <v>7.5546365228437935</v>
      </c>
    </row>
    <row r="67" spans="1:122" ht="15">
      <c r="A67" s="12" t="s">
        <v>40</v>
      </c>
      <c r="B67" s="11">
        <f>B68+B69</f>
        <v>831.09</v>
      </c>
      <c r="C67" s="11">
        <f>C68+C69</f>
        <v>644.0292348072237</v>
      </c>
      <c r="D67" s="11">
        <f aca="true" t="shared" si="10" ref="D67:BO67">D68+D69</f>
        <v>646.4033333333333</v>
      </c>
      <c r="E67" s="11">
        <f t="shared" si="10"/>
        <v>648.7774318594428</v>
      </c>
      <c r="F67" s="11">
        <f t="shared" si="10"/>
        <v>843.39</v>
      </c>
      <c r="G67" s="11">
        <f t="shared" si="10"/>
        <v>663.0348883345631</v>
      </c>
      <c r="H67" s="11">
        <f t="shared" si="10"/>
        <v>667.1366666666668</v>
      </c>
      <c r="I67" s="11">
        <f t="shared" si="10"/>
        <v>671.2384449987704</v>
      </c>
      <c r="J67" s="11">
        <f t="shared" si="10"/>
        <v>864.39</v>
      </c>
      <c r="K67" s="11">
        <f t="shared" si="10"/>
        <v>639.6683815330196</v>
      </c>
      <c r="L67" s="11">
        <f t="shared" si="10"/>
        <v>635.7033333333334</v>
      </c>
      <c r="M67" s="11">
        <f t="shared" si="10"/>
        <v>631.7382851336472</v>
      </c>
      <c r="N67" s="11">
        <f t="shared" si="10"/>
        <v>843.09</v>
      </c>
      <c r="O67" s="11">
        <f t="shared" si="10"/>
        <v>614.8256857970172</v>
      </c>
      <c r="P67" s="11">
        <f t="shared" si="10"/>
        <v>608.3033333333334</v>
      </c>
      <c r="Q67" s="11">
        <f t="shared" si="10"/>
        <v>601.7809808696495</v>
      </c>
      <c r="R67" s="11">
        <f t="shared" si="10"/>
        <v>807.69</v>
      </c>
      <c r="S67" s="11">
        <f t="shared" si="10"/>
        <v>603.4034093021152</v>
      </c>
      <c r="T67" s="11">
        <f t="shared" si="10"/>
        <v>604.5033333333334</v>
      </c>
      <c r="U67" s="11">
        <f t="shared" si="10"/>
        <v>605.6032573645515</v>
      </c>
      <c r="V67" s="11">
        <f t="shared" si="10"/>
        <v>813.59</v>
      </c>
      <c r="W67" s="11">
        <f t="shared" si="10"/>
        <v>616.5040436336128</v>
      </c>
      <c r="X67" s="11">
        <f t="shared" si="10"/>
        <v>615.4033333333335</v>
      </c>
      <c r="Y67" s="11">
        <f t="shared" si="10"/>
        <v>614.3026230330543</v>
      </c>
      <c r="Z67" s="11">
        <f t="shared" si="10"/>
        <v>807.79</v>
      </c>
      <c r="AA67" s="11">
        <f t="shared" si="10"/>
        <v>597.950418171105</v>
      </c>
      <c r="AB67" s="11">
        <f t="shared" si="10"/>
        <v>594.17</v>
      </c>
      <c r="AC67" s="11">
        <f t="shared" si="10"/>
        <v>590.3895818288954</v>
      </c>
      <c r="AD67" s="11">
        <f t="shared" si="10"/>
        <v>787.4899999999993</v>
      </c>
      <c r="AE67" s="11">
        <f t="shared" si="10"/>
        <v>626.7237402514725</v>
      </c>
      <c r="AF67" s="11">
        <f t="shared" si="10"/>
        <v>638.17</v>
      </c>
      <c r="AG67" s="11">
        <f t="shared" si="10"/>
        <v>649.616259748528</v>
      </c>
      <c r="AH67" s="11">
        <f t="shared" si="10"/>
        <v>846.0899999999992</v>
      </c>
      <c r="AI67" s="11">
        <f t="shared" si="10"/>
        <v>645.076412942272</v>
      </c>
      <c r="AJ67" s="11">
        <f t="shared" si="10"/>
        <v>647.3366666666669</v>
      </c>
      <c r="AK67" s="11">
        <f t="shared" si="10"/>
        <v>649.5969203910616</v>
      </c>
      <c r="AL67" s="11">
        <f t="shared" si="10"/>
        <v>857.9899999999993</v>
      </c>
      <c r="AM67" s="11">
        <f t="shared" si="10"/>
        <v>870.0481372323856</v>
      </c>
      <c r="AN67" s="11">
        <f t="shared" si="10"/>
        <v>937.17</v>
      </c>
      <c r="AO67" s="11">
        <f t="shared" si="10"/>
        <v>1004.2918627676152</v>
      </c>
      <c r="AP67" s="11">
        <f t="shared" si="10"/>
        <v>1144.89</v>
      </c>
      <c r="AQ67" s="11">
        <f t="shared" si="10"/>
        <v>742.913176768611</v>
      </c>
      <c r="AR67" s="11">
        <f t="shared" si="10"/>
        <v>702.8366666666669</v>
      </c>
      <c r="AS67" s="11">
        <f t="shared" si="10"/>
        <v>662.760156564723</v>
      </c>
      <c r="AT67" s="11">
        <f t="shared" si="10"/>
        <v>910.4899999999993</v>
      </c>
      <c r="AU67" s="11">
        <f t="shared" si="10"/>
        <v>794.7705073189538</v>
      </c>
      <c r="AV67" s="11">
        <f t="shared" si="10"/>
        <v>819.3033333333336</v>
      </c>
      <c r="AW67" s="11">
        <f t="shared" si="10"/>
        <v>843.8361593477133</v>
      </c>
      <c r="AX67" s="11">
        <f t="shared" si="10"/>
        <v>1026.49</v>
      </c>
      <c r="AY67" s="11">
        <f t="shared" si="10"/>
        <v>936.9940286001871</v>
      </c>
      <c r="AZ67" s="11">
        <f t="shared" si="10"/>
        <v>970.57</v>
      </c>
      <c r="BA67" s="11">
        <f t="shared" si="10"/>
        <v>1004.1459713998133</v>
      </c>
      <c r="BB67" s="11">
        <f t="shared" si="10"/>
        <v>1179.09</v>
      </c>
      <c r="BC67" s="11">
        <f t="shared" si="10"/>
        <v>1138.0156002168167</v>
      </c>
      <c r="BD67" s="11">
        <f t="shared" si="10"/>
        <v>1188.4033333333336</v>
      </c>
      <c r="BE67" s="11">
        <f t="shared" si="10"/>
        <v>1238.7910664498504</v>
      </c>
      <c r="BF67" s="11">
        <f t="shared" si="10"/>
        <v>1397.59</v>
      </c>
      <c r="BG67" s="11">
        <f t="shared" si="10"/>
        <v>1100.8593139085863</v>
      </c>
      <c r="BH67" s="11">
        <f t="shared" si="10"/>
        <v>1079.336666666667</v>
      </c>
      <c r="BI67" s="11">
        <f t="shared" si="10"/>
        <v>1057.814019424748</v>
      </c>
      <c r="BJ67" s="11">
        <f t="shared" si="10"/>
        <v>1290.39</v>
      </c>
      <c r="BK67" s="11">
        <f t="shared" si="10"/>
        <v>1193.3109990332803</v>
      </c>
      <c r="BL67" s="11">
        <f t="shared" si="10"/>
        <v>1228.536666666667</v>
      </c>
      <c r="BM67" s="11">
        <f t="shared" si="10"/>
        <v>1263.762334300054</v>
      </c>
      <c r="BN67" s="11">
        <f t="shared" si="10"/>
        <v>1447.39</v>
      </c>
      <c r="BO67" s="11">
        <f t="shared" si="10"/>
        <v>1484.8551079988233</v>
      </c>
      <c r="BP67" s="11">
        <f aca="true" t="shared" si="11" ref="BP67:DR67">BP68+BP69</f>
        <v>1492.1033333333337</v>
      </c>
      <c r="BQ67" s="11">
        <f t="shared" si="11"/>
        <v>1499.3515586678438</v>
      </c>
      <c r="BR67" s="11">
        <f t="shared" si="11"/>
        <v>1475.79</v>
      </c>
      <c r="BS67" s="11">
        <f t="shared" si="11"/>
        <v>1196.8475302075265</v>
      </c>
      <c r="BT67" s="11">
        <f t="shared" si="11"/>
        <v>1179.07</v>
      </c>
      <c r="BU67" s="11">
        <f t="shared" si="11"/>
        <v>1161.2924697924743</v>
      </c>
      <c r="BV67" s="11">
        <f t="shared" si="11"/>
        <v>1389.39</v>
      </c>
      <c r="BW67" s="11">
        <f t="shared" si="11"/>
        <v>10408.684462741894</v>
      </c>
      <c r="BX67" s="11">
        <f t="shared" si="11"/>
        <v>10802.603333333333</v>
      </c>
      <c r="BY67" s="11">
        <f t="shared" si="11"/>
        <v>11196.522203924771</v>
      </c>
      <c r="BZ67" s="11">
        <f t="shared" si="11"/>
        <v>1607.9900000000052</v>
      </c>
      <c r="CA67" s="11">
        <f t="shared" si="11"/>
        <v>923.056680267801</v>
      </c>
      <c r="CB67" s="11">
        <f t="shared" si="11"/>
        <v>1219.2033333333318</v>
      </c>
      <c r="CC67" s="11">
        <f t="shared" si="11"/>
        <v>1515.3499863988627</v>
      </c>
      <c r="CD67" s="11">
        <f t="shared" si="11"/>
        <v>4646.39</v>
      </c>
      <c r="CE67" s="11">
        <f t="shared" si="11"/>
        <v>2450.7043010478224</v>
      </c>
      <c r="CF67" s="11">
        <f t="shared" si="11"/>
        <v>2025.17</v>
      </c>
      <c r="CG67" s="11">
        <f t="shared" si="11"/>
        <v>1599.6356989521748</v>
      </c>
      <c r="CH67" s="11">
        <f t="shared" si="11"/>
        <v>1896.69</v>
      </c>
      <c r="CI67" s="11">
        <f t="shared" si="11"/>
        <v>1414.7181138220558</v>
      </c>
      <c r="CJ67" s="11">
        <f t="shared" si="11"/>
        <v>1290.9366666666654</v>
      </c>
      <c r="CK67" s="11">
        <f t="shared" si="11"/>
        <v>1167.155219511275</v>
      </c>
      <c r="CL67" s="11">
        <f t="shared" si="11"/>
        <v>1286.29</v>
      </c>
      <c r="CM67" s="11">
        <f t="shared" si="11"/>
        <v>1185.5303018968332</v>
      </c>
      <c r="CN67" s="11">
        <f t="shared" si="11"/>
        <v>1297.003333333332</v>
      </c>
      <c r="CO67" s="11">
        <f t="shared" si="11"/>
        <v>1408.4763647698308</v>
      </c>
      <c r="CP67" s="11">
        <f t="shared" si="11"/>
        <v>1820.29</v>
      </c>
      <c r="CQ67" s="11">
        <f t="shared" si="11"/>
        <v>1560.890024545373</v>
      </c>
      <c r="CR67" s="11">
        <f t="shared" si="11"/>
        <v>1407.8366666666652</v>
      </c>
      <c r="CS67" s="11">
        <f t="shared" si="11"/>
        <v>1254.783308787957</v>
      </c>
      <c r="CT67" s="11">
        <f t="shared" si="11"/>
        <v>1170.09</v>
      </c>
      <c r="CU67" s="11">
        <f t="shared" si="11"/>
        <v>885.5759799930208</v>
      </c>
      <c r="CV67" s="11">
        <f t="shared" si="11"/>
        <v>869.1366666666651</v>
      </c>
      <c r="CW67" s="11">
        <f t="shared" si="11"/>
        <v>852.6973533403093</v>
      </c>
      <c r="CX67" s="11">
        <f t="shared" si="11"/>
        <v>1084.79</v>
      </c>
      <c r="CY67" s="11">
        <f t="shared" si="11"/>
        <v>670.9157858355012</v>
      </c>
      <c r="CZ67" s="11">
        <f t="shared" si="11"/>
        <v>683.2699999999985</v>
      </c>
      <c r="DA67" s="11">
        <f t="shared" si="11"/>
        <v>695.6242141644957</v>
      </c>
      <c r="DB67" s="11">
        <f t="shared" si="11"/>
        <v>1166.19</v>
      </c>
      <c r="DC67" s="11">
        <f t="shared" si="11"/>
        <v>628.8521696548443</v>
      </c>
      <c r="DD67" s="11">
        <f t="shared" si="11"/>
        <v>621.5699999999987</v>
      </c>
      <c r="DE67" s="11">
        <f t="shared" si="11"/>
        <v>614.2878303451531</v>
      </c>
      <c r="DF67" s="11">
        <f t="shared" si="11"/>
        <v>1112.79</v>
      </c>
      <c r="DG67" s="11">
        <f t="shared" si="11"/>
        <v>591.4271670056567</v>
      </c>
      <c r="DH67" s="11">
        <f t="shared" si="11"/>
        <v>587.0366666666654</v>
      </c>
      <c r="DI67" s="11">
        <f t="shared" si="11"/>
        <v>582.6461663276741</v>
      </c>
      <c r="DJ67" s="11">
        <f t="shared" si="11"/>
        <v>1079.99</v>
      </c>
      <c r="DK67" s="11">
        <f t="shared" si="11"/>
        <v>673.2679283828747</v>
      </c>
      <c r="DL67" s="11">
        <f t="shared" si="11"/>
        <v>689.3033333333319</v>
      </c>
      <c r="DM67" s="11">
        <f t="shared" si="11"/>
        <v>705.3387382837891</v>
      </c>
      <c r="DN67" s="11">
        <f t="shared" si="11"/>
        <v>1185.39</v>
      </c>
      <c r="DO67" s="11">
        <f t="shared" si="11"/>
        <v>999.7473890196665</v>
      </c>
      <c r="DP67" s="11">
        <f t="shared" si="11"/>
        <v>1095.27</v>
      </c>
      <c r="DQ67" s="11">
        <f t="shared" si="11"/>
        <v>1190.79261098033</v>
      </c>
      <c r="DR67" s="11">
        <f t="shared" si="11"/>
        <v>1686.2900000000054</v>
      </c>
    </row>
    <row r="68" spans="1:122" ht="15">
      <c r="A68" s="12" t="s">
        <v>41</v>
      </c>
      <c r="B68" s="11">
        <v>0</v>
      </c>
      <c r="C68" s="11">
        <v>0</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9000</v>
      </c>
      <c r="BX68" s="11">
        <v>9000</v>
      </c>
      <c r="BY68" s="11">
        <v>9000</v>
      </c>
      <c r="BZ68" s="11">
        <v>0</v>
      </c>
      <c r="CA68" s="11">
        <v>0</v>
      </c>
      <c r="CB68" s="11">
        <v>0</v>
      </c>
      <c r="CC68" s="11">
        <v>0</v>
      </c>
      <c r="CD68" s="11">
        <v>0</v>
      </c>
      <c r="CE68" s="11">
        <v>0</v>
      </c>
      <c r="CF68" s="11">
        <v>0</v>
      </c>
      <c r="CG68" s="11">
        <v>0</v>
      </c>
      <c r="CH68" s="11">
        <v>0</v>
      </c>
      <c r="CI68" s="11">
        <v>0</v>
      </c>
      <c r="CJ68" s="11">
        <v>0</v>
      </c>
      <c r="CK68" s="11">
        <v>0</v>
      </c>
      <c r="CL68" s="11">
        <v>0</v>
      </c>
      <c r="CM68" s="11">
        <v>0</v>
      </c>
      <c r="CN68" s="11">
        <v>0</v>
      </c>
      <c r="CO68" s="11">
        <v>0</v>
      </c>
      <c r="CP68" s="11">
        <v>0</v>
      </c>
      <c r="CQ68" s="11">
        <v>0</v>
      </c>
      <c r="CR68" s="11">
        <v>0</v>
      </c>
      <c r="CS68" s="11">
        <v>0</v>
      </c>
      <c r="CT68" s="11">
        <v>0</v>
      </c>
      <c r="CU68" s="11">
        <v>0</v>
      </c>
      <c r="CV68" s="11">
        <v>0</v>
      </c>
      <c r="CW68" s="11">
        <v>0</v>
      </c>
      <c r="CX68" s="11">
        <v>0</v>
      </c>
      <c r="CY68" s="11">
        <v>0</v>
      </c>
      <c r="CZ68" s="11">
        <v>0</v>
      </c>
      <c r="DA68" s="11">
        <v>0</v>
      </c>
      <c r="DB68" s="11">
        <v>0</v>
      </c>
      <c r="DC68" s="11">
        <v>0</v>
      </c>
      <c r="DD68" s="11">
        <v>0</v>
      </c>
      <c r="DE68" s="11">
        <v>0</v>
      </c>
      <c r="DF68" s="11">
        <v>0</v>
      </c>
      <c r="DG68" s="11">
        <v>0</v>
      </c>
      <c r="DH68" s="11">
        <v>0</v>
      </c>
      <c r="DI68" s="11">
        <v>0</v>
      </c>
      <c r="DJ68" s="11">
        <v>0</v>
      </c>
      <c r="DK68" s="11">
        <v>0</v>
      </c>
      <c r="DL68" s="11">
        <v>0</v>
      </c>
      <c r="DM68" s="11">
        <v>0</v>
      </c>
      <c r="DN68" s="11">
        <v>0</v>
      </c>
      <c r="DO68" s="11">
        <v>0</v>
      </c>
      <c r="DP68" s="11">
        <v>0</v>
      </c>
      <c r="DQ68" s="11">
        <v>0</v>
      </c>
      <c r="DR68" s="11">
        <v>0</v>
      </c>
    </row>
    <row r="69" spans="1:122" ht="15">
      <c r="A69" s="12" t="s">
        <v>42</v>
      </c>
      <c r="B69" s="11">
        <v>831.09</v>
      </c>
      <c r="C69" s="11">
        <v>644.0292348072237</v>
      </c>
      <c r="D69" s="11">
        <v>646.4033333333333</v>
      </c>
      <c r="E69" s="11">
        <v>648.7774318594428</v>
      </c>
      <c r="F69" s="11">
        <v>843.39</v>
      </c>
      <c r="G69" s="11">
        <v>663.0348883345631</v>
      </c>
      <c r="H69" s="11">
        <v>667.1366666666668</v>
      </c>
      <c r="I69" s="11">
        <v>671.2384449987704</v>
      </c>
      <c r="J69" s="11">
        <v>864.39</v>
      </c>
      <c r="K69" s="11">
        <v>639.6683815330196</v>
      </c>
      <c r="L69" s="11">
        <v>635.7033333333334</v>
      </c>
      <c r="M69" s="11">
        <v>631.7382851336472</v>
      </c>
      <c r="N69" s="11">
        <v>843.09</v>
      </c>
      <c r="O69" s="11">
        <v>614.8256857970172</v>
      </c>
      <c r="P69" s="11">
        <v>608.3033333333334</v>
      </c>
      <c r="Q69" s="11">
        <v>601.7809808696495</v>
      </c>
      <c r="R69" s="11">
        <v>807.69</v>
      </c>
      <c r="S69" s="11">
        <v>603.4034093021152</v>
      </c>
      <c r="T69" s="11">
        <v>604.5033333333334</v>
      </c>
      <c r="U69" s="11">
        <v>605.6032573645515</v>
      </c>
      <c r="V69" s="11">
        <v>813.59</v>
      </c>
      <c r="W69" s="11">
        <v>616.5040436336128</v>
      </c>
      <c r="X69" s="11">
        <v>615.4033333333335</v>
      </c>
      <c r="Y69" s="11">
        <v>614.3026230330543</v>
      </c>
      <c r="Z69" s="11">
        <v>807.79</v>
      </c>
      <c r="AA69" s="11">
        <v>597.950418171105</v>
      </c>
      <c r="AB69" s="11">
        <v>594.17</v>
      </c>
      <c r="AC69" s="11">
        <v>590.3895818288954</v>
      </c>
      <c r="AD69" s="11">
        <v>787.4899999999993</v>
      </c>
      <c r="AE69" s="11">
        <v>626.7237402514725</v>
      </c>
      <c r="AF69" s="11">
        <v>638.17</v>
      </c>
      <c r="AG69" s="11">
        <v>649.616259748528</v>
      </c>
      <c r="AH69" s="11">
        <v>846.0899999999992</v>
      </c>
      <c r="AI69" s="11">
        <v>645.076412942272</v>
      </c>
      <c r="AJ69" s="11">
        <v>647.3366666666669</v>
      </c>
      <c r="AK69" s="11">
        <v>649.5969203910616</v>
      </c>
      <c r="AL69" s="11">
        <v>857.9899999999993</v>
      </c>
      <c r="AM69" s="11">
        <v>870.0481372323856</v>
      </c>
      <c r="AN69" s="11">
        <v>937.17</v>
      </c>
      <c r="AO69" s="11">
        <v>1004.2918627676152</v>
      </c>
      <c r="AP69" s="11">
        <v>1144.89</v>
      </c>
      <c r="AQ69" s="11">
        <v>742.913176768611</v>
      </c>
      <c r="AR69" s="11">
        <v>702.8366666666669</v>
      </c>
      <c r="AS69" s="11">
        <v>662.760156564723</v>
      </c>
      <c r="AT69" s="11">
        <v>910.4899999999993</v>
      </c>
      <c r="AU69" s="11">
        <v>794.7705073189538</v>
      </c>
      <c r="AV69" s="11">
        <v>819.3033333333336</v>
      </c>
      <c r="AW69" s="11">
        <v>843.8361593477133</v>
      </c>
      <c r="AX69" s="11">
        <v>1026.49</v>
      </c>
      <c r="AY69" s="11">
        <v>936.9940286001871</v>
      </c>
      <c r="AZ69" s="11">
        <v>970.57</v>
      </c>
      <c r="BA69" s="11">
        <v>1004.1459713998133</v>
      </c>
      <c r="BB69" s="11">
        <v>1179.09</v>
      </c>
      <c r="BC69" s="11">
        <v>1138.0156002168167</v>
      </c>
      <c r="BD69" s="11">
        <v>1188.4033333333336</v>
      </c>
      <c r="BE69" s="11">
        <v>1238.7910664498504</v>
      </c>
      <c r="BF69" s="11">
        <v>1397.59</v>
      </c>
      <c r="BG69" s="11">
        <v>1100.8593139085863</v>
      </c>
      <c r="BH69" s="11">
        <v>1079.336666666667</v>
      </c>
      <c r="BI69" s="11">
        <v>1057.814019424748</v>
      </c>
      <c r="BJ69" s="11">
        <v>1290.39</v>
      </c>
      <c r="BK69" s="11">
        <v>1193.3109990332803</v>
      </c>
      <c r="BL69" s="11">
        <v>1228.536666666667</v>
      </c>
      <c r="BM69" s="11">
        <v>1263.762334300054</v>
      </c>
      <c r="BN69" s="11">
        <v>1447.39</v>
      </c>
      <c r="BO69" s="11">
        <v>1484.8551079988233</v>
      </c>
      <c r="BP69" s="11">
        <v>1492.1033333333337</v>
      </c>
      <c r="BQ69" s="11">
        <v>1499.3515586678438</v>
      </c>
      <c r="BR69" s="11">
        <v>1475.79</v>
      </c>
      <c r="BS69" s="11">
        <v>1196.8475302075265</v>
      </c>
      <c r="BT69" s="11">
        <v>1179.07</v>
      </c>
      <c r="BU69" s="11">
        <v>1161.2924697924743</v>
      </c>
      <c r="BV69" s="11">
        <v>1389.39</v>
      </c>
      <c r="BW69" s="11">
        <v>1408.684462741894</v>
      </c>
      <c r="BX69" s="11">
        <v>1802.6033333333326</v>
      </c>
      <c r="BY69" s="11">
        <v>2196.522203924771</v>
      </c>
      <c r="BZ69" s="11">
        <v>1607.9900000000052</v>
      </c>
      <c r="CA69" s="11">
        <v>923.056680267801</v>
      </c>
      <c r="CB69" s="11">
        <v>1219.2033333333318</v>
      </c>
      <c r="CC69" s="11">
        <v>1515.3499863988627</v>
      </c>
      <c r="CD69" s="11">
        <v>4646.39</v>
      </c>
      <c r="CE69" s="11">
        <v>2450.7043010478224</v>
      </c>
      <c r="CF69" s="11">
        <v>2025.17</v>
      </c>
      <c r="CG69" s="11">
        <v>1599.6356989521748</v>
      </c>
      <c r="CH69" s="11">
        <v>1896.69</v>
      </c>
      <c r="CI69" s="11">
        <v>1414.7181138220558</v>
      </c>
      <c r="CJ69" s="11">
        <v>1290.9366666666654</v>
      </c>
      <c r="CK69" s="11">
        <v>1167.155219511275</v>
      </c>
      <c r="CL69" s="11">
        <v>1286.29</v>
      </c>
      <c r="CM69" s="11">
        <v>1185.5303018968332</v>
      </c>
      <c r="CN69" s="11">
        <v>1297.003333333332</v>
      </c>
      <c r="CO69" s="11">
        <v>1408.4763647698308</v>
      </c>
      <c r="CP69" s="11">
        <v>1820.29</v>
      </c>
      <c r="CQ69" s="11">
        <v>1560.890024545373</v>
      </c>
      <c r="CR69" s="11">
        <v>1407.8366666666652</v>
      </c>
      <c r="CS69" s="11">
        <v>1254.783308787957</v>
      </c>
      <c r="CT69" s="11">
        <v>1170.09</v>
      </c>
      <c r="CU69" s="11">
        <v>885.5759799930208</v>
      </c>
      <c r="CV69" s="11">
        <v>869.1366666666651</v>
      </c>
      <c r="CW69" s="11">
        <v>852.6973533403093</v>
      </c>
      <c r="CX69" s="11">
        <v>1084.79</v>
      </c>
      <c r="CY69" s="11">
        <v>670.9157858355012</v>
      </c>
      <c r="CZ69" s="11">
        <v>683.2699999999985</v>
      </c>
      <c r="DA69" s="11">
        <v>695.6242141644957</v>
      </c>
      <c r="DB69" s="11">
        <v>1166.19</v>
      </c>
      <c r="DC69" s="11">
        <v>628.8521696548443</v>
      </c>
      <c r="DD69" s="11">
        <v>621.5699999999987</v>
      </c>
      <c r="DE69" s="11">
        <v>614.2878303451531</v>
      </c>
      <c r="DF69" s="11">
        <v>1112.79</v>
      </c>
      <c r="DG69" s="11">
        <v>591.4271670056567</v>
      </c>
      <c r="DH69" s="11">
        <v>587.0366666666654</v>
      </c>
      <c r="DI69" s="11">
        <v>582.6461663276741</v>
      </c>
      <c r="DJ69" s="11">
        <v>1079.99</v>
      </c>
      <c r="DK69" s="11">
        <v>673.2679283828747</v>
      </c>
      <c r="DL69" s="11">
        <v>689.3033333333319</v>
      </c>
      <c r="DM69" s="11">
        <v>705.3387382837891</v>
      </c>
      <c r="DN69" s="11">
        <v>1185.39</v>
      </c>
      <c r="DO69" s="11">
        <v>999.7473890196665</v>
      </c>
      <c r="DP69" s="11">
        <v>1095.27</v>
      </c>
      <c r="DQ69" s="11">
        <v>1190.79261098033</v>
      </c>
      <c r="DR69" s="11">
        <v>1686.2900000000054</v>
      </c>
    </row>
    <row r="70" spans="1:122" ht="15">
      <c r="A70" s="12" t="s">
        <v>43</v>
      </c>
      <c r="B70" s="11">
        <v>28.68</v>
      </c>
      <c r="C70" s="11">
        <v>22.267912902478578</v>
      </c>
      <c r="D70" s="11">
        <v>22.30666666666667</v>
      </c>
      <c r="E70" s="11">
        <v>22.345420430854762</v>
      </c>
      <c r="F70" s="11">
        <v>28.88</v>
      </c>
      <c r="G70" s="11">
        <v>26.85575333592434</v>
      </c>
      <c r="H70" s="11">
        <v>25.30666666666667</v>
      </c>
      <c r="I70" s="11">
        <v>23.75757999740899</v>
      </c>
      <c r="J70" s="11">
        <v>22.58</v>
      </c>
      <c r="K70" s="11">
        <v>23.362764011013414</v>
      </c>
      <c r="L70" s="11">
        <v>29.173333333333336</v>
      </c>
      <c r="M70" s="11">
        <v>34.98390265565326</v>
      </c>
      <c r="N70" s="11">
        <v>52.48</v>
      </c>
      <c r="O70" s="11">
        <v>28.138283261802567</v>
      </c>
      <c r="P70" s="11">
        <v>23.37333333333333</v>
      </c>
      <c r="Q70" s="11">
        <v>18.608383404864096</v>
      </c>
      <c r="R70" s="11">
        <v>22.08</v>
      </c>
      <c r="S70" s="11">
        <v>29.90441551396799</v>
      </c>
      <c r="T70" s="11">
        <v>31.50666666666666</v>
      </c>
      <c r="U70" s="11">
        <v>33.10891781936533</v>
      </c>
      <c r="V70" s="11">
        <v>27.08</v>
      </c>
      <c r="W70" s="11">
        <v>26.878839724680432</v>
      </c>
      <c r="X70" s="11">
        <v>25.106666666666666</v>
      </c>
      <c r="Y70" s="11">
        <v>23.3344936086529</v>
      </c>
      <c r="Z70" s="11">
        <v>20.38</v>
      </c>
      <c r="AA70" s="11">
        <v>19.876547811993518</v>
      </c>
      <c r="AB70" s="11">
        <v>21.77333333333333</v>
      </c>
      <c r="AC70" s="11">
        <v>23.670118854673145</v>
      </c>
      <c r="AD70" s="11">
        <v>28.98</v>
      </c>
      <c r="AE70" s="11">
        <v>26.235971682121843</v>
      </c>
      <c r="AF70" s="11">
        <v>28.106666666666666</v>
      </c>
      <c r="AG70" s="11">
        <v>29.977361651211485</v>
      </c>
      <c r="AH70" s="11">
        <v>37.88</v>
      </c>
      <c r="AI70" s="11">
        <v>26.786896460644467</v>
      </c>
      <c r="AJ70" s="11">
        <v>30.606666666666655</v>
      </c>
      <c r="AK70" s="11">
        <v>34.42643687268884</v>
      </c>
      <c r="AL70" s="11">
        <v>63.08</v>
      </c>
      <c r="AM70" s="11">
        <v>42.88346693840579</v>
      </c>
      <c r="AN70" s="11">
        <v>41.40666666666666</v>
      </c>
      <c r="AO70" s="11">
        <v>39.92986639492753</v>
      </c>
      <c r="AP70" s="11">
        <v>54.68</v>
      </c>
      <c r="AQ70" s="11">
        <v>34.384097639055604</v>
      </c>
      <c r="AR70" s="11">
        <v>32.84</v>
      </c>
      <c r="AS70" s="11">
        <v>31.295902360944368</v>
      </c>
      <c r="AT70" s="11">
        <v>45.28000000000006</v>
      </c>
      <c r="AU70" s="11">
        <v>39.25610265727911</v>
      </c>
      <c r="AV70" s="11">
        <v>38.70666666666665</v>
      </c>
      <c r="AW70" s="11">
        <v>38.15723067605418</v>
      </c>
      <c r="AX70" s="11">
        <v>42.78000000000006</v>
      </c>
      <c r="AY70" s="11">
        <v>39.5369182670835</v>
      </c>
      <c r="AZ70" s="11">
        <v>40.44</v>
      </c>
      <c r="BA70" s="11">
        <v>41.34308173291646</v>
      </c>
      <c r="BB70" s="11">
        <v>46.78000000000006</v>
      </c>
      <c r="BC70" s="11">
        <v>34.84331252737625</v>
      </c>
      <c r="BD70" s="11">
        <v>39.406666666666645</v>
      </c>
      <c r="BE70" s="11">
        <v>43.97002080595705</v>
      </c>
      <c r="BF70" s="11">
        <v>74.98</v>
      </c>
      <c r="BG70" s="11">
        <v>39.243613210943096</v>
      </c>
      <c r="BH70" s="11">
        <v>39.00666666666664</v>
      </c>
      <c r="BI70" s="11">
        <v>38.769720122390176</v>
      </c>
      <c r="BJ70" s="11">
        <v>73.18000000000006</v>
      </c>
      <c r="BK70" s="11">
        <v>45.91840396753832</v>
      </c>
      <c r="BL70" s="11">
        <v>47.27333333333332</v>
      </c>
      <c r="BM70" s="11">
        <v>48.62826269912832</v>
      </c>
      <c r="BN70" s="11">
        <v>82.08</v>
      </c>
      <c r="BO70" s="11">
        <v>36.829506700883954</v>
      </c>
      <c r="BP70" s="11">
        <v>36.77333333333333</v>
      </c>
      <c r="BQ70" s="11">
        <v>36.71715996578271</v>
      </c>
      <c r="BR70" s="11">
        <v>81.58</v>
      </c>
      <c r="BS70" s="11">
        <v>38.50826681049982</v>
      </c>
      <c r="BT70" s="11">
        <v>38.94</v>
      </c>
      <c r="BU70" s="11">
        <v>39.371733189500176</v>
      </c>
      <c r="BV70" s="11">
        <v>85.28</v>
      </c>
      <c r="BW70" s="11">
        <v>50.68595884551308</v>
      </c>
      <c r="BX70" s="11">
        <v>47.10666666666666</v>
      </c>
      <c r="BY70" s="11">
        <v>43.52737448782025</v>
      </c>
      <c r="BZ70" s="11">
        <v>62.78</v>
      </c>
      <c r="CA70" s="11">
        <v>52.59763340931675</v>
      </c>
      <c r="CB70" s="11">
        <v>50.073333333333345</v>
      </c>
      <c r="CC70" s="11">
        <v>47.549033257349926</v>
      </c>
      <c r="CD70" s="11">
        <v>51.28</v>
      </c>
      <c r="CE70" s="11">
        <v>40.317046653625006</v>
      </c>
      <c r="CF70" s="11">
        <v>42.173333333333346</v>
      </c>
      <c r="CG70" s="11">
        <v>44.029620013041686</v>
      </c>
      <c r="CH70" s="11">
        <v>61.17999999999995</v>
      </c>
      <c r="CI70" s="11">
        <v>39.645005440696416</v>
      </c>
      <c r="CJ70" s="11">
        <v>40.64</v>
      </c>
      <c r="CK70" s="11">
        <v>41.63499455930361</v>
      </c>
      <c r="CL70" s="11">
        <v>67.48</v>
      </c>
      <c r="CM70" s="11">
        <v>38.970881677636626</v>
      </c>
      <c r="CN70" s="11">
        <v>38.34</v>
      </c>
      <c r="CO70" s="11">
        <v>37.709118322363395</v>
      </c>
      <c r="CP70" s="11">
        <v>63.17999999999995</v>
      </c>
      <c r="CQ70" s="11">
        <v>31.24449413672656</v>
      </c>
      <c r="CR70" s="11">
        <v>39.27333333333335</v>
      </c>
      <c r="CS70" s="11">
        <v>47.302172529940144</v>
      </c>
      <c r="CT70" s="11">
        <v>150.58</v>
      </c>
      <c r="CU70" s="11">
        <v>97.71998421084598</v>
      </c>
      <c r="CV70" s="11">
        <v>82.4066666666667</v>
      </c>
      <c r="CW70" s="11">
        <v>67.09334912248741</v>
      </c>
      <c r="CX70" s="11">
        <v>68.9799999999999</v>
      </c>
      <c r="CY70" s="11">
        <v>101.36220059641694</v>
      </c>
      <c r="CZ70" s="11">
        <v>137.8066666666667</v>
      </c>
      <c r="DA70" s="11">
        <v>174.25113273691642</v>
      </c>
      <c r="DB70" s="11">
        <v>223.88</v>
      </c>
      <c r="DC70" s="11">
        <v>93.8389736331429</v>
      </c>
      <c r="DD70" s="11">
        <v>85.47333333333337</v>
      </c>
      <c r="DE70" s="11">
        <v>77.10769303352386</v>
      </c>
      <c r="DF70" s="11">
        <v>150.58</v>
      </c>
      <c r="DG70" s="11">
        <v>49.50020995417253</v>
      </c>
      <c r="DH70" s="11">
        <v>38.006666666666725</v>
      </c>
      <c r="DI70" s="11">
        <v>26.51312337916091</v>
      </c>
      <c r="DJ70" s="11">
        <v>37.079999999999814</v>
      </c>
      <c r="DK70" s="11">
        <v>112.34497497190739</v>
      </c>
      <c r="DL70" s="11">
        <v>105.1733333333334</v>
      </c>
      <c r="DM70" s="11">
        <v>98.00169169475942</v>
      </c>
      <c r="DN70" s="11">
        <v>28.17999999999978</v>
      </c>
      <c r="DO70" s="11">
        <v>52.958126999753894</v>
      </c>
      <c r="DP70" s="11">
        <v>62.54000000000008</v>
      </c>
      <c r="DQ70" s="11">
        <v>72.12187300024625</v>
      </c>
      <c r="DR70" s="11">
        <v>53.07999999999976</v>
      </c>
    </row>
    <row r="71" spans="1:122" ht="15">
      <c r="A71" s="12" t="s">
        <v>44</v>
      </c>
      <c r="B71" s="11">
        <v>3717.3</v>
      </c>
      <c r="C71" s="11">
        <v>1938.1</v>
      </c>
      <c r="D71" s="11">
        <v>3596.3</v>
      </c>
      <c r="E71" s="11">
        <v>4988.1</v>
      </c>
      <c r="F71" s="11">
        <v>4080.5</v>
      </c>
      <c r="G71" s="11">
        <v>2101.1</v>
      </c>
      <c r="H71" s="11">
        <v>3948.3</v>
      </c>
      <c r="I71" s="11">
        <v>5156.4</v>
      </c>
      <c r="J71" s="11">
        <v>3969.8</v>
      </c>
      <c r="K71" s="11">
        <v>2186.8</v>
      </c>
      <c r="L71" s="11">
        <v>3941.1</v>
      </c>
      <c r="M71" s="11">
        <v>5172.8</v>
      </c>
      <c r="N71" s="11">
        <v>3988</v>
      </c>
      <c r="O71" s="11">
        <v>2156.3</v>
      </c>
      <c r="P71" s="11">
        <v>3937.2</v>
      </c>
      <c r="Q71" s="11">
        <v>5025.6</v>
      </c>
      <c r="R71" s="11">
        <v>3845.6</v>
      </c>
      <c r="S71" s="11">
        <v>2658.4</v>
      </c>
      <c r="T71" s="11">
        <v>3770.2</v>
      </c>
      <c r="U71" s="11">
        <v>4759</v>
      </c>
      <c r="V71" s="11">
        <v>3505.5</v>
      </c>
      <c r="W71" s="11">
        <v>2379</v>
      </c>
      <c r="X71" s="11">
        <v>3811.7</v>
      </c>
      <c r="Y71" s="11">
        <v>4915.6</v>
      </c>
      <c r="Z71" s="11">
        <v>3901.2</v>
      </c>
      <c r="AA71" s="11">
        <v>2582</v>
      </c>
      <c r="AB71" s="11">
        <v>4050.5</v>
      </c>
      <c r="AC71" s="11">
        <v>5185.7</v>
      </c>
      <c r="AD71" s="11">
        <v>4084.8</v>
      </c>
      <c r="AE71" s="11">
        <v>2564.3</v>
      </c>
      <c r="AF71" s="11">
        <v>4253.2</v>
      </c>
      <c r="AG71" s="11">
        <v>6165.6</v>
      </c>
      <c r="AH71" s="11">
        <v>5088.1</v>
      </c>
      <c r="AI71" s="11">
        <v>2985.8</v>
      </c>
      <c r="AJ71" s="11">
        <v>4527.4</v>
      </c>
      <c r="AK71" s="11">
        <v>5965.1</v>
      </c>
      <c r="AL71" s="11">
        <v>5000.8</v>
      </c>
      <c r="AM71" s="11">
        <v>2999.3</v>
      </c>
      <c r="AN71" s="11">
        <v>4752.6</v>
      </c>
      <c r="AO71" s="11">
        <v>6576.3</v>
      </c>
      <c r="AP71" s="11">
        <v>5644.3</v>
      </c>
      <c r="AQ71" s="11">
        <v>3465.9</v>
      </c>
      <c r="AR71" s="11">
        <v>5086.4</v>
      </c>
      <c r="AS71" s="11">
        <v>7336.1</v>
      </c>
      <c r="AT71" s="11">
        <v>5742.4</v>
      </c>
      <c r="AU71" s="11">
        <v>3661.1</v>
      </c>
      <c r="AV71" s="11">
        <v>5485.2</v>
      </c>
      <c r="AW71" s="11">
        <v>7898.8</v>
      </c>
      <c r="AX71" s="11">
        <v>6479.3</v>
      </c>
      <c r="AY71" s="11">
        <v>4686.4</v>
      </c>
      <c r="AZ71" s="11">
        <v>6428.6</v>
      </c>
      <c r="BA71" s="11">
        <v>8804.1</v>
      </c>
      <c r="BB71" s="11">
        <v>7701.1</v>
      </c>
      <c r="BC71" s="11">
        <v>5508.6</v>
      </c>
      <c r="BD71" s="11">
        <v>7073.3</v>
      </c>
      <c r="BE71" s="11">
        <v>9724.7</v>
      </c>
      <c r="BF71" s="11">
        <v>8112</v>
      </c>
      <c r="BG71" s="11">
        <v>6228.6</v>
      </c>
      <c r="BH71" s="11">
        <v>6990.8</v>
      </c>
      <c r="BI71" s="11">
        <v>9251.4</v>
      </c>
      <c r="BJ71" s="11">
        <v>7446.1</v>
      </c>
      <c r="BK71" s="11">
        <v>5469.5</v>
      </c>
      <c r="BL71" s="11">
        <v>7253.7</v>
      </c>
      <c r="BM71" s="11">
        <v>9910.3</v>
      </c>
      <c r="BN71" s="11">
        <v>9014.6</v>
      </c>
      <c r="BO71" s="11">
        <v>6497.4</v>
      </c>
      <c r="BP71" s="11">
        <v>7125.6</v>
      </c>
      <c r="BQ71" s="11">
        <v>9325.6</v>
      </c>
      <c r="BR71" s="11">
        <v>7677.3</v>
      </c>
      <c r="BS71" s="11">
        <v>5916.9</v>
      </c>
      <c r="BT71" s="11">
        <v>6979.4</v>
      </c>
      <c r="BU71" s="11">
        <v>8726.2</v>
      </c>
      <c r="BV71" s="11">
        <v>6966</v>
      </c>
      <c r="BW71" s="11">
        <v>5033</v>
      </c>
      <c r="BX71" s="11">
        <v>6384.7</v>
      </c>
      <c r="BY71" s="11">
        <v>9539.4</v>
      </c>
      <c r="BZ71" s="11">
        <v>8265.3</v>
      </c>
      <c r="CA71" s="11">
        <v>5818.9</v>
      </c>
      <c r="CB71" s="11">
        <v>6634.4</v>
      </c>
      <c r="CC71" s="11">
        <v>8619.7</v>
      </c>
      <c r="CD71" s="11">
        <v>7303</v>
      </c>
      <c r="CE71" s="11">
        <v>4978.1</v>
      </c>
      <c r="CF71" s="11">
        <v>5877.4</v>
      </c>
      <c r="CG71" s="11">
        <v>7646.8</v>
      </c>
      <c r="CH71" s="11">
        <v>7459.2</v>
      </c>
      <c r="CI71" s="11">
        <v>4798</v>
      </c>
      <c r="CJ71" s="11">
        <v>5672.7</v>
      </c>
      <c r="CK71" s="11">
        <v>7239.8</v>
      </c>
      <c r="CL71" s="11">
        <v>6715.4</v>
      </c>
      <c r="CM71" s="11">
        <v>4490.4</v>
      </c>
      <c r="CN71" s="11">
        <v>5321.6</v>
      </c>
      <c r="CO71" s="11">
        <v>6890.5</v>
      </c>
      <c r="CP71" s="11">
        <v>6227.3</v>
      </c>
      <c r="CQ71" s="11">
        <v>4033.4</v>
      </c>
      <c r="CR71" s="11">
        <v>4697.4</v>
      </c>
      <c r="CS71" s="11">
        <v>6038.8</v>
      </c>
      <c r="CT71" s="11">
        <v>6280.3</v>
      </c>
      <c r="CU71" s="11">
        <v>3534.4</v>
      </c>
      <c r="CV71" s="11">
        <v>4094.8</v>
      </c>
      <c r="CW71" s="11">
        <v>5533.8</v>
      </c>
      <c r="CX71" s="11">
        <v>5125.5</v>
      </c>
      <c r="CY71" s="11">
        <v>3328.9</v>
      </c>
      <c r="CZ71" s="11">
        <v>4039.8</v>
      </c>
      <c r="DA71" s="11">
        <v>5428.3</v>
      </c>
      <c r="DB71" s="11">
        <v>5145.5</v>
      </c>
      <c r="DC71" s="11">
        <v>3113.3</v>
      </c>
      <c r="DD71" s="11">
        <v>3537.9</v>
      </c>
      <c r="DE71" s="11">
        <v>5063.1</v>
      </c>
      <c r="DF71" s="11">
        <v>4809.8</v>
      </c>
      <c r="DG71" s="11">
        <v>2984.3</v>
      </c>
      <c r="DH71" s="11">
        <v>3390.5</v>
      </c>
      <c r="DI71" s="11">
        <v>4853.2</v>
      </c>
      <c r="DJ71" s="11">
        <v>4413.1</v>
      </c>
      <c r="DK71" s="11">
        <v>2746.1</v>
      </c>
      <c r="DL71" s="11">
        <v>3400.6</v>
      </c>
      <c r="DM71" s="11">
        <v>4607.4</v>
      </c>
      <c r="DN71" s="11">
        <v>4268.2</v>
      </c>
      <c r="DO71" s="11">
        <v>3055.2</v>
      </c>
      <c r="DP71" s="11">
        <v>3599.1</v>
      </c>
      <c r="DQ71" s="11">
        <v>5082.6</v>
      </c>
      <c r="DR71" s="11">
        <v>4655.3</v>
      </c>
    </row>
    <row r="72" spans="1:122" ht="15">
      <c r="A72" s="12" t="s">
        <v>45</v>
      </c>
      <c r="B72" s="11">
        <v>927.9</v>
      </c>
      <c r="C72" s="11">
        <v>960.2</v>
      </c>
      <c r="D72" s="11">
        <v>960.4</v>
      </c>
      <c r="E72" s="11">
        <v>960.6</v>
      </c>
      <c r="F72" s="11">
        <v>960.9</v>
      </c>
      <c r="G72" s="11">
        <v>1062.1</v>
      </c>
      <c r="H72" s="11">
        <v>1062.4</v>
      </c>
      <c r="I72" s="11">
        <v>1062.6</v>
      </c>
      <c r="J72" s="11">
        <v>1063</v>
      </c>
      <c r="K72" s="11">
        <v>1158.2</v>
      </c>
      <c r="L72" s="11">
        <v>1158.6</v>
      </c>
      <c r="M72" s="11">
        <v>1158.9</v>
      </c>
      <c r="N72" s="11">
        <v>1159.3</v>
      </c>
      <c r="O72" s="11">
        <v>1242.3</v>
      </c>
      <c r="P72" s="11">
        <v>1242.7</v>
      </c>
      <c r="Q72" s="11">
        <v>1243</v>
      </c>
      <c r="R72" s="11">
        <v>1243.5</v>
      </c>
      <c r="S72" s="11">
        <v>1329</v>
      </c>
      <c r="T72" s="11">
        <v>1329.4</v>
      </c>
      <c r="U72" s="11">
        <v>1329.8</v>
      </c>
      <c r="V72" s="11">
        <v>1330.4</v>
      </c>
      <c r="W72" s="11">
        <v>1401</v>
      </c>
      <c r="X72" s="11">
        <v>1401.6</v>
      </c>
      <c r="Y72" s="11">
        <v>1402.1</v>
      </c>
      <c r="Z72" s="11">
        <v>1403</v>
      </c>
      <c r="AA72" s="11">
        <v>1483</v>
      </c>
      <c r="AB72" s="11">
        <v>1483.8</v>
      </c>
      <c r="AC72" s="11">
        <v>1484.5</v>
      </c>
      <c r="AD72" s="11">
        <v>1485.4</v>
      </c>
      <c r="AE72" s="11">
        <v>1577.2</v>
      </c>
      <c r="AF72" s="11">
        <v>1578.1</v>
      </c>
      <c r="AG72" s="11">
        <v>1578.9</v>
      </c>
      <c r="AH72" s="11">
        <v>1580.3</v>
      </c>
      <c r="AI72" s="11">
        <v>1690.5</v>
      </c>
      <c r="AJ72" s="11">
        <v>1691.8</v>
      </c>
      <c r="AK72" s="11">
        <v>1693</v>
      </c>
      <c r="AL72" s="11">
        <v>1695.2</v>
      </c>
      <c r="AM72" s="11">
        <v>1884.4</v>
      </c>
      <c r="AN72" s="11">
        <v>1886.2</v>
      </c>
      <c r="AO72" s="11">
        <v>1887.6</v>
      </c>
      <c r="AP72" s="11">
        <v>1889.6</v>
      </c>
      <c r="AQ72" s="11">
        <v>2047.1</v>
      </c>
      <c r="AR72" s="11">
        <v>2048.9</v>
      </c>
      <c r="AS72" s="11">
        <v>2050.3</v>
      </c>
      <c r="AT72" s="11">
        <v>2052.8</v>
      </c>
      <c r="AU72" s="11">
        <v>2215.9</v>
      </c>
      <c r="AV72" s="11">
        <v>2217.9</v>
      </c>
      <c r="AW72" s="11">
        <v>2219.3</v>
      </c>
      <c r="AX72" s="11">
        <v>2222.1</v>
      </c>
      <c r="AY72" s="11">
        <v>2353.1</v>
      </c>
      <c r="AZ72" s="11">
        <v>2354.9</v>
      </c>
      <c r="BA72" s="11">
        <v>2356</v>
      </c>
      <c r="BB72" s="11">
        <v>2357.7</v>
      </c>
      <c r="BC72" s="11">
        <v>2466.6</v>
      </c>
      <c r="BD72" s="11">
        <v>2467.5</v>
      </c>
      <c r="BE72" s="11">
        <v>2467.7</v>
      </c>
      <c r="BF72" s="11">
        <v>2468.2</v>
      </c>
      <c r="BG72" s="11">
        <v>2645.1</v>
      </c>
      <c r="BH72" s="11">
        <v>2645</v>
      </c>
      <c r="BI72" s="11">
        <v>2644.8</v>
      </c>
      <c r="BJ72" s="11">
        <v>2645.4</v>
      </c>
      <c r="BK72" s="11">
        <v>2777.9</v>
      </c>
      <c r="BL72" s="11">
        <v>2777.8</v>
      </c>
      <c r="BM72" s="11">
        <v>2777.7</v>
      </c>
      <c r="BN72" s="11">
        <v>2777.5</v>
      </c>
      <c r="BO72" s="11">
        <v>2911.9</v>
      </c>
      <c r="BP72" s="11">
        <v>2911.4</v>
      </c>
      <c r="BQ72" s="11">
        <v>2911.1</v>
      </c>
      <c r="BR72" s="11">
        <v>2910.4</v>
      </c>
      <c r="BS72" s="11">
        <v>3075</v>
      </c>
      <c r="BT72" s="11">
        <v>3074.8</v>
      </c>
      <c r="BU72" s="11">
        <v>3074.6</v>
      </c>
      <c r="BV72" s="11">
        <v>3074.8</v>
      </c>
      <c r="BW72" s="11">
        <v>3161.7</v>
      </c>
      <c r="BX72" s="11">
        <v>3161.9</v>
      </c>
      <c r="BY72" s="11">
        <v>3162.2</v>
      </c>
      <c r="BZ72" s="11">
        <v>3163.3</v>
      </c>
      <c r="CA72" s="11">
        <v>3232.4</v>
      </c>
      <c r="CB72" s="11">
        <v>3233.5</v>
      </c>
      <c r="CC72" s="11">
        <v>3234.2</v>
      </c>
      <c r="CD72" s="11">
        <v>3236.4</v>
      </c>
      <c r="CE72" s="11">
        <v>3323.5</v>
      </c>
      <c r="CF72" s="11">
        <v>3325.7</v>
      </c>
      <c r="CG72" s="11">
        <v>3327.1</v>
      </c>
      <c r="CH72" s="11">
        <v>3330.2</v>
      </c>
      <c r="CI72" s="11">
        <v>3421.4</v>
      </c>
      <c r="CJ72" s="11">
        <v>3424</v>
      </c>
      <c r="CK72" s="11">
        <v>3425.8</v>
      </c>
      <c r="CL72" s="11">
        <v>3429.2</v>
      </c>
      <c r="CM72" s="11">
        <v>3510.6</v>
      </c>
      <c r="CN72" s="11">
        <v>3512.8</v>
      </c>
      <c r="CO72" s="11">
        <v>3514.4</v>
      </c>
      <c r="CP72" s="11">
        <v>3517.1</v>
      </c>
      <c r="CQ72" s="11">
        <v>3637.1</v>
      </c>
      <c r="CR72" s="11">
        <v>3639.3</v>
      </c>
      <c r="CS72" s="11">
        <v>3641</v>
      </c>
      <c r="CT72" s="11">
        <v>3643.2</v>
      </c>
      <c r="CU72" s="11">
        <v>3808.2</v>
      </c>
      <c r="CV72" s="11">
        <v>3809.7</v>
      </c>
      <c r="CW72" s="11">
        <v>3811.3</v>
      </c>
      <c r="CX72" s="11">
        <v>3807.5</v>
      </c>
      <c r="CY72" s="11">
        <v>3890.3</v>
      </c>
      <c r="CZ72" s="11">
        <v>3890.7</v>
      </c>
      <c r="DA72" s="11">
        <v>3891.4</v>
      </c>
      <c r="DB72" s="11">
        <v>3893.7</v>
      </c>
      <c r="DC72" s="11">
        <v>3992.1</v>
      </c>
      <c r="DD72" s="11">
        <v>3992</v>
      </c>
      <c r="DE72" s="11">
        <v>3992.6</v>
      </c>
      <c r="DF72" s="11">
        <v>3993.4</v>
      </c>
      <c r="DG72" s="11">
        <v>4120.9</v>
      </c>
      <c r="DH72" s="11">
        <v>4121.2</v>
      </c>
      <c r="DI72" s="11">
        <v>4122</v>
      </c>
      <c r="DJ72" s="11">
        <v>4120.8</v>
      </c>
      <c r="DK72" s="11">
        <v>4254.6</v>
      </c>
      <c r="DL72" s="11">
        <v>4254.9</v>
      </c>
      <c r="DM72" s="11">
        <v>4255.5</v>
      </c>
      <c r="DN72" s="11">
        <v>4255.3</v>
      </c>
      <c r="DO72" s="11">
        <v>4124.4</v>
      </c>
      <c r="DP72" s="11">
        <v>4124.2</v>
      </c>
      <c r="DQ72" s="11">
        <v>4124.5</v>
      </c>
      <c r="DR72" s="11">
        <v>4123.7</v>
      </c>
    </row>
    <row r="73" spans="1:122" ht="15">
      <c r="A73" s="12" t="s">
        <v>46</v>
      </c>
      <c r="B73" s="11">
        <v>0.3</v>
      </c>
      <c r="C73" s="11">
        <v>1.2</v>
      </c>
      <c r="D73" s="11">
        <v>66.6</v>
      </c>
      <c r="E73" s="11">
        <v>133.6</v>
      </c>
      <c r="F73" s="11">
        <v>42.7</v>
      </c>
      <c r="G73" s="11">
        <v>32.6</v>
      </c>
      <c r="H73" s="11">
        <v>40</v>
      </c>
      <c r="I73" s="11">
        <v>119.8</v>
      </c>
      <c r="J73" s="11">
        <v>2.3</v>
      </c>
      <c r="K73" s="11">
        <v>-2.2</v>
      </c>
      <c r="L73" s="11">
        <v>-2.5</v>
      </c>
      <c r="M73" s="11">
        <v>70.2</v>
      </c>
      <c r="N73" s="11">
        <v>13.8</v>
      </c>
      <c r="O73" s="11">
        <v>-2.1</v>
      </c>
      <c r="P73" s="11">
        <v>-1.9</v>
      </c>
      <c r="Q73" s="11">
        <v>54.5</v>
      </c>
      <c r="R73" s="11">
        <v>65.6</v>
      </c>
      <c r="S73" s="11">
        <v>-0.4</v>
      </c>
      <c r="T73" s="11">
        <v>45.5</v>
      </c>
      <c r="U73" s="11">
        <v>71.7</v>
      </c>
      <c r="V73" s="11">
        <v>4.5</v>
      </c>
      <c r="W73" s="11">
        <v>-1.3</v>
      </c>
      <c r="X73" s="11">
        <v>38.2</v>
      </c>
      <c r="Y73" s="11">
        <v>74.2</v>
      </c>
      <c r="Z73" s="11">
        <v>3.3</v>
      </c>
      <c r="AA73" s="11">
        <v>-5.1</v>
      </c>
      <c r="AB73" s="11">
        <v>5.6</v>
      </c>
      <c r="AC73" s="11">
        <v>22.4</v>
      </c>
      <c r="AD73" s="11">
        <v>192.7</v>
      </c>
      <c r="AE73" s="11">
        <v>-23.5</v>
      </c>
      <c r="AF73" s="11">
        <v>-20.3</v>
      </c>
      <c r="AG73" s="11">
        <v>0.7</v>
      </c>
      <c r="AH73" s="11">
        <v>99.1</v>
      </c>
      <c r="AI73" s="11">
        <v>-2.9</v>
      </c>
      <c r="AJ73" s="11">
        <v>-3</v>
      </c>
      <c r="AK73" s="11">
        <v>17.5</v>
      </c>
      <c r="AL73" s="11">
        <v>6</v>
      </c>
      <c r="AM73" s="11">
        <v>-2.2</v>
      </c>
      <c r="AN73" s="11">
        <v>7.6</v>
      </c>
      <c r="AO73" s="11">
        <v>18.2</v>
      </c>
      <c r="AP73" s="11">
        <v>19.4</v>
      </c>
      <c r="AQ73" s="11">
        <v>-38.9</v>
      </c>
      <c r="AR73" s="11">
        <v>-38.9</v>
      </c>
      <c r="AS73" s="11">
        <v>-28.8</v>
      </c>
      <c r="AT73" s="11">
        <v>101.5</v>
      </c>
      <c r="AU73" s="11">
        <v>-7.4</v>
      </c>
      <c r="AV73" s="11">
        <v>17.3</v>
      </c>
      <c r="AW73" s="11">
        <v>23.8</v>
      </c>
      <c r="AX73" s="11">
        <v>23.4</v>
      </c>
      <c r="AY73" s="11">
        <v>5.7</v>
      </c>
      <c r="AZ73" s="11">
        <v>10.4</v>
      </c>
      <c r="BA73" s="11">
        <v>29.6</v>
      </c>
      <c r="BB73" s="11">
        <v>24.7</v>
      </c>
      <c r="BC73" s="11">
        <v>-25</v>
      </c>
      <c r="BD73" s="11">
        <v>-11.7</v>
      </c>
      <c r="BE73" s="11">
        <v>-104.4</v>
      </c>
      <c r="BF73" s="11">
        <v>114.8</v>
      </c>
      <c r="BG73" s="11">
        <v>-35.8</v>
      </c>
      <c r="BH73" s="11">
        <v>-24.5</v>
      </c>
      <c r="BI73" s="11">
        <v>-21.5</v>
      </c>
      <c r="BJ73" s="11">
        <v>92.6</v>
      </c>
      <c r="BK73" s="11">
        <v>-12.8</v>
      </c>
      <c r="BL73" s="11">
        <v>21.8</v>
      </c>
      <c r="BM73" s="11">
        <v>17.6</v>
      </c>
      <c r="BN73" s="11">
        <v>13.2</v>
      </c>
      <c r="BO73" s="11">
        <v>20.1</v>
      </c>
      <c r="BP73" s="11">
        <v>9</v>
      </c>
      <c r="BQ73" s="11">
        <v>16.1</v>
      </c>
      <c r="BR73" s="11">
        <v>23.9</v>
      </c>
      <c r="BS73" s="11">
        <v>18.3</v>
      </c>
      <c r="BT73" s="11">
        <v>20.2</v>
      </c>
      <c r="BU73" s="11">
        <v>18</v>
      </c>
      <c r="BV73" s="11">
        <v>11.6</v>
      </c>
      <c r="BW73" s="11">
        <v>12</v>
      </c>
      <c r="BX73" s="11">
        <v>10.2</v>
      </c>
      <c r="BY73" s="11">
        <v>8.7</v>
      </c>
      <c r="BZ73" s="11">
        <v>14.3</v>
      </c>
      <c r="CA73" s="11">
        <v>15.1</v>
      </c>
      <c r="CB73" s="11">
        <v>12.4</v>
      </c>
      <c r="CC73" s="11">
        <v>7.2</v>
      </c>
      <c r="CD73" s="11">
        <v>17.4</v>
      </c>
      <c r="CE73" s="11">
        <v>12.3</v>
      </c>
      <c r="CF73" s="11">
        <v>9.7</v>
      </c>
      <c r="CG73" s="11">
        <v>22.7</v>
      </c>
      <c r="CH73" s="11">
        <v>17.5</v>
      </c>
      <c r="CI73" s="11">
        <v>19.1</v>
      </c>
      <c r="CJ73" s="11">
        <v>10.6</v>
      </c>
      <c r="CK73" s="11">
        <v>18.6</v>
      </c>
      <c r="CL73" s="11">
        <v>27.7</v>
      </c>
      <c r="CM73" s="11">
        <v>7.7</v>
      </c>
      <c r="CN73" s="11">
        <v>4.3</v>
      </c>
      <c r="CO73" s="11">
        <v>16.6</v>
      </c>
      <c r="CP73" s="11">
        <v>27.8</v>
      </c>
      <c r="CQ73" s="11">
        <v>12.6</v>
      </c>
      <c r="CR73" s="11">
        <v>12.6</v>
      </c>
      <c r="CS73" s="11">
        <v>12.1</v>
      </c>
      <c r="CT73" s="11">
        <v>10.4</v>
      </c>
      <c r="CU73" s="11">
        <v>26</v>
      </c>
      <c r="CV73" s="11">
        <v>27.9</v>
      </c>
      <c r="CW73" s="11">
        <v>28.1</v>
      </c>
      <c r="CX73" s="11">
        <v>22.3</v>
      </c>
      <c r="CY73" s="11">
        <v>12.5</v>
      </c>
      <c r="CZ73" s="11">
        <v>16.6</v>
      </c>
      <c r="DA73" s="11">
        <v>25</v>
      </c>
      <c r="DB73" s="11">
        <v>14.9</v>
      </c>
      <c r="DC73" s="11">
        <v>10.9</v>
      </c>
      <c r="DD73" s="11">
        <v>19.9</v>
      </c>
      <c r="DE73" s="11">
        <v>18.2</v>
      </c>
      <c r="DF73" s="11">
        <v>15.6</v>
      </c>
      <c r="DG73" s="11">
        <v>12.9</v>
      </c>
      <c r="DH73" s="11">
        <v>25.4</v>
      </c>
      <c r="DI73" s="11">
        <v>12.6</v>
      </c>
      <c r="DJ73" s="11">
        <v>12.2</v>
      </c>
      <c r="DK73" s="11">
        <v>20.9</v>
      </c>
      <c r="DL73" s="11">
        <v>21.2</v>
      </c>
      <c r="DM73" s="11">
        <v>26.8</v>
      </c>
      <c r="DN73" s="11">
        <v>15.7</v>
      </c>
      <c r="DO73" s="11">
        <v>-1.5</v>
      </c>
      <c r="DP73" s="11">
        <v>-4.7</v>
      </c>
      <c r="DQ73" s="11">
        <v>0.1</v>
      </c>
      <c r="DR73" s="11">
        <v>3.1</v>
      </c>
    </row>
    <row r="74" spans="1:122" ht="15">
      <c r="A74" s="12" t="s">
        <v>47</v>
      </c>
      <c r="B74" s="15">
        <f>B75+B76</f>
        <v>672.45</v>
      </c>
      <c r="C74" s="15">
        <f>C75+C76</f>
        <v>513.8419231597073</v>
      </c>
      <c r="D74" s="15">
        <f aca="true" t="shared" si="12" ref="D74:BO74">D75+D76</f>
        <v>523.0166666666668</v>
      </c>
      <c r="E74" s="15">
        <f t="shared" si="12"/>
        <v>532.1914101736261</v>
      </c>
      <c r="F74" s="15">
        <f t="shared" si="12"/>
        <v>721.35</v>
      </c>
      <c r="G74" s="15">
        <f t="shared" si="12"/>
        <v>542.8202776451328</v>
      </c>
      <c r="H74" s="15">
        <f t="shared" si="12"/>
        <v>547.15</v>
      </c>
      <c r="I74" s="15">
        <f t="shared" si="12"/>
        <v>551.4797223548674</v>
      </c>
      <c r="J74" s="15">
        <f t="shared" si="12"/>
        <v>744.55</v>
      </c>
      <c r="K74" s="15">
        <f t="shared" si="12"/>
        <v>551.0767401118524</v>
      </c>
      <c r="L74" s="15">
        <f t="shared" si="12"/>
        <v>550.15</v>
      </c>
      <c r="M74" s="15">
        <f t="shared" si="12"/>
        <v>549.2232598881477</v>
      </c>
      <c r="N74" s="15">
        <f t="shared" si="12"/>
        <v>739.55</v>
      </c>
      <c r="O74" s="15">
        <f t="shared" si="12"/>
        <v>551.1356764990542</v>
      </c>
      <c r="P74" s="15">
        <f t="shared" si="12"/>
        <v>557.8166666666667</v>
      </c>
      <c r="Q74" s="15">
        <f t="shared" si="12"/>
        <v>564.4976568342794</v>
      </c>
      <c r="R74" s="15">
        <f t="shared" si="12"/>
        <v>775.85</v>
      </c>
      <c r="S74" s="15">
        <f t="shared" si="12"/>
        <v>573.0705140788239</v>
      </c>
      <c r="T74" s="15">
        <f t="shared" si="12"/>
        <v>568.7166666666667</v>
      </c>
      <c r="U74" s="15">
        <f t="shared" si="12"/>
        <v>564.3628192545093</v>
      </c>
      <c r="V74" s="15">
        <f t="shared" si="12"/>
        <v>752.45</v>
      </c>
      <c r="W74" s="15">
        <f t="shared" si="12"/>
        <v>582.8496910579645</v>
      </c>
      <c r="X74" s="15">
        <f t="shared" si="12"/>
        <v>590.1166666666668</v>
      </c>
      <c r="Y74" s="15">
        <f t="shared" si="12"/>
        <v>597.3836422753691</v>
      </c>
      <c r="Z74" s="15">
        <f t="shared" si="12"/>
        <v>790.45</v>
      </c>
      <c r="AA74" s="15">
        <f t="shared" si="12"/>
        <v>600.1678913029707</v>
      </c>
      <c r="AB74" s="15">
        <f t="shared" si="12"/>
        <v>599.75</v>
      </c>
      <c r="AC74" s="15">
        <f t="shared" si="12"/>
        <v>599.3321086970292</v>
      </c>
      <c r="AD74" s="15">
        <f t="shared" si="12"/>
        <v>788.25</v>
      </c>
      <c r="AE74" s="15">
        <f t="shared" si="12"/>
        <v>710.6487599177763</v>
      </c>
      <c r="AF74" s="15">
        <f t="shared" si="12"/>
        <v>744.6833333333334</v>
      </c>
      <c r="AG74" s="15">
        <f t="shared" si="12"/>
        <v>778.7179067488906</v>
      </c>
      <c r="AH74" s="15">
        <f t="shared" si="12"/>
        <v>946.85</v>
      </c>
      <c r="AI74" s="15">
        <f t="shared" si="12"/>
        <v>859.6731066935324</v>
      </c>
      <c r="AJ74" s="15">
        <f t="shared" si="12"/>
        <v>890.55</v>
      </c>
      <c r="AK74" s="15">
        <f t="shared" si="12"/>
        <v>921.4268933064673</v>
      </c>
      <c r="AL74" s="15">
        <f t="shared" si="12"/>
        <v>1087.95</v>
      </c>
      <c r="AM74" s="15">
        <f t="shared" si="12"/>
        <v>866.2412215869473</v>
      </c>
      <c r="AN74" s="15">
        <f t="shared" si="12"/>
        <v>861.3166666666667</v>
      </c>
      <c r="AO74" s="15">
        <f t="shared" si="12"/>
        <v>856.392111746386</v>
      </c>
      <c r="AP74" s="15">
        <f t="shared" si="12"/>
        <v>1063.35</v>
      </c>
      <c r="AQ74" s="15">
        <f t="shared" si="12"/>
        <v>1008.9925651324357</v>
      </c>
      <c r="AR74" s="15">
        <f t="shared" si="12"/>
        <v>1049.15</v>
      </c>
      <c r="AS74" s="15">
        <f t="shared" si="12"/>
        <v>1089.3074348675639</v>
      </c>
      <c r="AT74" s="15">
        <f t="shared" si="12"/>
        <v>1239.65</v>
      </c>
      <c r="AU74" s="15">
        <f t="shared" si="12"/>
        <v>1164.5667595506184</v>
      </c>
      <c r="AV74" s="15">
        <f t="shared" si="12"/>
        <v>1200.6166666666666</v>
      </c>
      <c r="AW74" s="15">
        <f t="shared" si="12"/>
        <v>1236.6665737827145</v>
      </c>
      <c r="AX74" s="15">
        <f t="shared" si="12"/>
        <v>1398.05</v>
      </c>
      <c r="AY74" s="15">
        <f t="shared" si="12"/>
        <v>1342.1047467825506</v>
      </c>
      <c r="AZ74" s="15">
        <f t="shared" si="12"/>
        <v>1387.4166666666667</v>
      </c>
      <c r="BA74" s="15">
        <f t="shared" si="12"/>
        <v>1432.7285865507827</v>
      </c>
      <c r="BB74" s="15">
        <f t="shared" si="12"/>
        <v>1593.45</v>
      </c>
      <c r="BC74" s="15">
        <f t="shared" si="12"/>
        <v>1473.9432139529647</v>
      </c>
      <c r="BD74" s="15">
        <f t="shared" si="12"/>
        <v>1489.6833333333334</v>
      </c>
      <c r="BE74" s="15">
        <f t="shared" si="12"/>
        <v>1505.4234527137023</v>
      </c>
      <c r="BF74" s="15">
        <f t="shared" si="12"/>
        <v>1662.25</v>
      </c>
      <c r="BG74" s="15">
        <f t="shared" si="12"/>
        <v>1309.8380507655027</v>
      </c>
      <c r="BH74" s="15">
        <f t="shared" si="12"/>
        <v>1257.2166666666665</v>
      </c>
      <c r="BI74" s="15">
        <f t="shared" si="12"/>
        <v>1204.5952825678303</v>
      </c>
      <c r="BJ74" s="15">
        <f t="shared" si="12"/>
        <v>1405.45</v>
      </c>
      <c r="BK74" s="15">
        <f t="shared" si="12"/>
        <v>1332.3719671503695</v>
      </c>
      <c r="BL74" s="15">
        <f t="shared" si="12"/>
        <v>1376.75</v>
      </c>
      <c r="BM74" s="15">
        <f t="shared" si="12"/>
        <v>1421.1280328496305</v>
      </c>
      <c r="BN74" s="15">
        <f t="shared" si="12"/>
        <v>1599.15</v>
      </c>
      <c r="BO74" s="15">
        <f t="shared" si="12"/>
        <v>1386.6860436168656</v>
      </c>
      <c r="BP74" s="15">
        <f aca="true" t="shared" si="13" ref="BP74:DR74">BP75+BP76</f>
        <v>1332.8166666666666</v>
      </c>
      <c r="BQ74" s="15">
        <f t="shared" si="13"/>
        <v>1278.9472897164678</v>
      </c>
      <c r="BR74" s="15">
        <f t="shared" si="13"/>
        <v>1359.95</v>
      </c>
      <c r="BS74" s="15">
        <f t="shared" si="13"/>
        <v>1128.2172264818057</v>
      </c>
      <c r="BT74" s="15">
        <f t="shared" si="13"/>
        <v>1084.55</v>
      </c>
      <c r="BU74" s="15">
        <f t="shared" si="13"/>
        <v>1040.8827735181949</v>
      </c>
      <c r="BV74" s="15">
        <f t="shared" si="13"/>
        <v>1157.25</v>
      </c>
      <c r="BW74" s="15">
        <f t="shared" si="13"/>
        <v>1168.4193283673721</v>
      </c>
      <c r="BX74" s="15">
        <f t="shared" si="13"/>
        <v>1200.05</v>
      </c>
      <c r="BY74" s="15">
        <f t="shared" si="13"/>
        <v>1231.6806716326282</v>
      </c>
      <c r="BZ74" s="15">
        <f t="shared" si="13"/>
        <v>1286.05</v>
      </c>
      <c r="CA74" s="15">
        <f t="shared" si="13"/>
        <v>1097.927482232659</v>
      </c>
      <c r="CB74" s="15">
        <f t="shared" si="13"/>
        <v>1061.3166666666668</v>
      </c>
      <c r="CC74" s="15">
        <f t="shared" si="13"/>
        <v>1024.7058511006749</v>
      </c>
      <c r="CD74" s="15">
        <f t="shared" si="13"/>
        <v>1120.05</v>
      </c>
      <c r="CE74" s="15">
        <f t="shared" si="13"/>
        <v>1009.7710893875944</v>
      </c>
      <c r="CF74" s="15">
        <f t="shared" si="13"/>
        <v>999.916666666667</v>
      </c>
      <c r="CG74" s="15">
        <f t="shared" si="13"/>
        <v>990.0622439457395</v>
      </c>
      <c r="CH74" s="15">
        <f t="shared" si="13"/>
        <v>1076.75</v>
      </c>
      <c r="CI74" s="15">
        <f t="shared" si="13"/>
        <v>883.8260228745146</v>
      </c>
      <c r="CJ74" s="15">
        <f t="shared" si="13"/>
        <v>852.6166666666669</v>
      </c>
      <c r="CK74" s="15">
        <f t="shared" si="13"/>
        <v>821.4073104588194</v>
      </c>
      <c r="CL74" s="15">
        <f t="shared" si="13"/>
        <v>929.849999999999</v>
      </c>
      <c r="CM74" s="15">
        <f t="shared" si="13"/>
        <v>753.8130087209306</v>
      </c>
      <c r="CN74" s="15">
        <f t="shared" si="13"/>
        <v>731.85</v>
      </c>
      <c r="CO74" s="15">
        <f t="shared" si="13"/>
        <v>709.88699127907</v>
      </c>
      <c r="CP74" s="15">
        <f t="shared" si="13"/>
        <v>824.5499999999988</v>
      </c>
      <c r="CQ74" s="15">
        <f t="shared" si="13"/>
        <v>671.0895331690158</v>
      </c>
      <c r="CR74" s="15">
        <f t="shared" si="13"/>
        <v>657.216666666667</v>
      </c>
      <c r="CS74" s="15">
        <f t="shared" si="13"/>
        <v>643.343800164318</v>
      </c>
      <c r="CT74" s="15">
        <f t="shared" si="13"/>
        <v>757.7499999999991</v>
      </c>
      <c r="CU74" s="15">
        <f t="shared" si="13"/>
        <v>547.6350366287087</v>
      </c>
      <c r="CV74" s="15">
        <f t="shared" si="13"/>
        <v>521.75</v>
      </c>
      <c r="CW74" s="15">
        <f t="shared" si="13"/>
        <v>495.864963371292</v>
      </c>
      <c r="CX74" s="15">
        <f t="shared" si="13"/>
        <v>620.9499999999989</v>
      </c>
      <c r="CY74" s="15">
        <f t="shared" si="13"/>
        <v>3633.1532210401883</v>
      </c>
      <c r="CZ74" s="15">
        <f t="shared" si="13"/>
        <v>3589.7833333333333</v>
      </c>
      <c r="DA74" s="15">
        <f t="shared" si="13"/>
        <v>3546.4134456264787</v>
      </c>
      <c r="DB74" s="15">
        <f t="shared" si="13"/>
        <v>591.65</v>
      </c>
      <c r="DC74" s="15">
        <f t="shared" si="13"/>
        <v>467.82940967787727</v>
      </c>
      <c r="DD74" s="15">
        <f t="shared" si="13"/>
        <v>466.0833333333335</v>
      </c>
      <c r="DE74" s="15">
        <f t="shared" si="13"/>
        <v>464.33725698878965</v>
      </c>
      <c r="DF74" s="15">
        <f t="shared" si="13"/>
        <v>582.8499999999995</v>
      </c>
      <c r="DG74" s="15">
        <f t="shared" si="13"/>
        <v>439.4951634217252</v>
      </c>
      <c r="DH74" s="15">
        <f t="shared" si="13"/>
        <v>433.65</v>
      </c>
      <c r="DI74" s="15">
        <f t="shared" si="13"/>
        <v>427.8048365782753</v>
      </c>
      <c r="DJ74" s="15">
        <f t="shared" si="13"/>
        <v>552.2499999999993</v>
      </c>
      <c r="DK74" s="15">
        <f t="shared" si="13"/>
        <v>462.646229429272</v>
      </c>
      <c r="DL74" s="15">
        <f t="shared" si="13"/>
        <v>470.45</v>
      </c>
      <c r="DM74" s="15">
        <f t="shared" si="13"/>
        <v>478.2537705707286</v>
      </c>
      <c r="DN74" s="15">
        <f t="shared" si="13"/>
        <v>590.1499999999992</v>
      </c>
      <c r="DO74" s="15">
        <f t="shared" si="13"/>
        <v>486.29424593082416</v>
      </c>
      <c r="DP74" s="15">
        <f t="shared" si="13"/>
        <v>486.15</v>
      </c>
      <c r="DQ74" s="15">
        <f t="shared" si="13"/>
        <v>486.0057540691763</v>
      </c>
      <c r="DR74" s="15">
        <f t="shared" si="13"/>
        <v>589.4499999999994</v>
      </c>
    </row>
    <row r="75" spans="1:122" ht="15">
      <c r="A75" s="12" t="s">
        <v>41</v>
      </c>
      <c r="B75" s="11">
        <v>0</v>
      </c>
      <c r="C75" s="11">
        <v>0</v>
      </c>
      <c r="D75" s="11">
        <v>0</v>
      </c>
      <c r="E75" s="11">
        <v>0</v>
      </c>
      <c r="F75" s="11">
        <v>0</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Y75" s="11">
        <v>0</v>
      </c>
      <c r="Z75" s="11">
        <v>0</v>
      </c>
      <c r="AA75" s="11">
        <v>0</v>
      </c>
      <c r="AB75" s="11">
        <v>0</v>
      </c>
      <c r="AC75" s="11">
        <v>0</v>
      </c>
      <c r="AD75" s="11">
        <v>0</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s="11">
        <v>0</v>
      </c>
      <c r="BY75" s="11">
        <v>0</v>
      </c>
      <c r="BZ75" s="11">
        <v>0</v>
      </c>
      <c r="CA75" s="11">
        <v>0</v>
      </c>
      <c r="CB75" s="11">
        <v>0</v>
      </c>
      <c r="CC75" s="11">
        <v>0</v>
      </c>
      <c r="CD75" s="11">
        <v>0</v>
      </c>
      <c r="CE75" s="11">
        <v>0</v>
      </c>
      <c r="CF75" s="11">
        <v>0</v>
      </c>
      <c r="CG75" s="11">
        <v>0</v>
      </c>
      <c r="CH75" s="11">
        <v>0</v>
      </c>
      <c r="CI75" s="11">
        <v>0</v>
      </c>
      <c r="CJ75" s="11">
        <v>0</v>
      </c>
      <c r="CK75" s="11">
        <v>0</v>
      </c>
      <c r="CL75" s="11">
        <v>0</v>
      </c>
      <c r="CM75" s="11">
        <v>0</v>
      </c>
      <c r="CN75" s="11">
        <v>0</v>
      </c>
      <c r="CO75" s="11">
        <v>0</v>
      </c>
      <c r="CP75" s="11">
        <v>0</v>
      </c>
      <c r="CQ75" s="11">
        <v>0</v>
      </c>
      <c r="CR75" s="11">
        <v>0</v>
      </c>
      <c r="CS75" s="11">
        <v>0</v>
      </c>
      <c r="CT75" s="11">
        <v>0</v>
      </c>
      <c r="CU75" s="11">
        <v>0</v>
      </c>
      <c r="CV75" s="11">
        <v>0</v>
      </c>
      <c r="CW75" s="11">
        <v>0</v>
      </c>
      <c r="CX75" s="11">
        <v>0</v>
      </c>
      <c r="CY75" s="11">
        <v>3100</v>
      </c>
      <c r="CZ75" s="11">
        <v>3100</v>
      </c>
      <c r="DA75" s="11">
        <v>3100</v>
      </c>
      <c r="DB75" s="11">
        <v>0</v>
      </c>
      <c r="DC75" s="11">
        <v>0</v>
      </c>
      <c r="DD75" s="11">
        <v>0</v>
      </c>
      <c r="DE75" s="11">
        <v>0</v>
      </c>
      <c r="DF75" s="11">
        <v>0</v>
      </c>
      <c r="DG75" s="11">
        <v>0</v>
      </c>
      <c r="DH75" s="11">
        <v>0</v>
      </c>
      <c r="DI75" s="11">
        <v>0</v>
      </c>
      <c r="DJ75" s="11">
        <v>0</v>
      </c>
      <c r="DK75" s="11">
        <v>0</v>
      </c>
      <c r="DL75" s="11">
        <v>0</v>
      </c>
      <c r="DM75" s="11">
        <v>0</v>
      </c>
      <c r="DN75" s="11">
        <v>0</v>
      </c>
      <c r="DO75" s="11">
        <v>0</v>
      </c>
      <c r="DP75" s="11">
        <v>0</v>
      </c>
      <c r="DQ75" s="11">
        <v>0</v>
      </c>
      <c r="DR75" s="11">
        <v>0</v>
      </c>
    </row>
    <row r="76" spans="1:122" ht="15">
      <c r="A76" s="12" t="s">
        <v>42</v>
      </c>
      <c r="B76" s="11">
        <v>672.45</v>
      </c>
      <c r="C76" s="11">
        <v>513.8419231597073</v>
      </c>
      <c r="D76" s="11">
        <v>523.0166666666668</v>
      </c>
      <c r="E76" s="11">
        <v>532.1914101736261</v>
      </c>
      <c r="F76" s="11">
        <v>721.35</v>
      </c>
      <c r="G76" s="11">
        <v>542.8202776451328</v>
      </c>
      <c r="H76" s="11">
        <v>547.15</v>
      </c>
      <c r="I76" s="11">
        <v>551.4797223548674</v>
      </c>
      <c r="J76" s="11">
        <v>744.55</v>
      </c>
      <c r="K76" s="11">
        <v>551.0767401118524</v>
      </c>
      <c r="L76" s="11">
        <v>550.15</v>
      </c>
      <c r="M76" s="11">
        <v>549.2232598881477</v>
      </c>
      <c r="N76" s="11">
        <v>739.55</v>
      </c>
      <c r="O76" s="11">
        <v>551.1356764990542</v>
      </c>
      <c r="P76" s="11">
        <v>557.8166666666667</v>
      </c>
      <c r="Q76" s="11">
        <v>564.4976568342794</v>
      </c>
      <c r="R76" s="11">
        <v>775.85</v>
      </c>
      <c r="S76" s="11">
        <v>573.0705140788239</v>
      </c>
      <c r="T76" s="11">
        <v>568.7166666666667</v>
      </c>
      <c r="U76" s="11">
        <v>564.3628192545093</v>
      </c>
      <c r="V76" s="11">
        <v>752.45</v>
      </c>
      <c r="W76" s="11">
        <v>582.8496910579645</v>
      </c>
      <c r="X76" s="11">
        <v>590.1166666666668</v>
      </c>
      <c r="Y76" s="11">
        <v>597.3836422753691</v>
      </c>
      <c r="Z76" s="11">
        <v>790.45</v>
      </c>
      <c r="AA76" s="11">
        <v>600.1678913029707</v>
      </c>
      <c r="AB76" s="11">
        <v>599.75</v>
      </c>
      <c r="AC76" s="11">
        <v>599.3321086970292</v>
      </c>
      <c r="AD76" s="11">
        <v>788.25</v>
      </c>
      <c r="AE76" s="11">
        <v>710.6487599177763</v>
      </c>
      <c r="AF76" s="11">
        <v>744.6833333333334</v>
      </c>
      <c r="AG76" s="11">
        <v>778.7179067488906</v>
      </c>
      <c r="AH76" s="11">
        <v>946.85</v>
      </c>
      <c r="AI76" s="11">
        <v>859.6731066935324</v>
      </c>
      <c r="AJ76" s="11">
        <v>890.55</v>
      </c>
      <c r="AK76" s="11">
        <v>921.4268933064673</v>
      </c>
      <c r="AL76" s="11">
        <v>1087.95</v>
      </c>
      <c r="AM76" s="11">
        <v>866.2412215869473</v>
      </c>
      <c r="AN76" s="11">
        <v>861.3166666666667</v>
      </c>
      <c r="AO76" s="11">
        <v>856.392111746386</v>
      </c>
      <c r="AP76" s="11">
        <v>1063.35</v>
      </c>
      <c r="AQ76" s="11">
        <v>1008.9925651324357</v>
      </c>
      <c r="AR76" s="11">
        <v>1049.15</v>
      </c>
      <c r="AS76" s="11">
        <v>1089.3074348675639</v>
      </c>
      <c r="AT76" s="11">
        <v>1239.65</v>
      </c>
      <c r="AU76" s="11">
        <v>1164.5667595506184</v>
      </c>
      <c r="AV76" s="11">
        <v>1200.6166666666666</v>
      </c>
      <c r="AW76" s="11">
        <v>1236.6665737827145</v>
      </c>
      <c r="AX76" s="11">
        <v>1398.05</v>
      </c>
      <c r="AY76" s="11">
        <v>1342.1047467825506</v>
      </c>
      <c r="AZ76" s="11">
        <v>1387.4166666666667</v>
      </c>
      <c r="BA76" s="11">
        <v>1432.7285865507827</v>
      </c>
      <c r="BB76" s="11">
        <v>1593.45</v>
      </c>
      <c r="BC76" s="11">
        <v>1473.9432139529647</v>
      </c>
      <c r="BD76" s="11">
        <v>1489.6833333333334</v>
      </c>
      <c r="BE76" s="11">
        <v>1505.4234527137023</v>
      </c>
      <c r="BF76" s="11">
        <v>1662.25</v>
      </c>
      <c r="BG76" s="11">
        <v>1309.8380507655027</v>
      </c>
      <c r="BH76" s="11">
        <v>1257.2166666666665</v>
      </c>
      <c r="BI76" s="11">
        <v>1204.5952825678303</v>
      </c>
      <c r="BJ76" s="11">
        <v>1405.45</v>
      </c>
      <c r="BK76" s="11">
        <v>1332.3719671503695</v>
      </c>
      <c r="BL76" s="11">
        <v>1376.75</v>
      </c>
      <c r="BM76" s="11">
        <v>1421.1280328496305</v>
      </c>
      <c r="BN76" s="11">
        <v>1599.15</v>
      </c>
      <c r="BO76" s="11">
        <v>1386.6860436168656</v>
      </c>
      <c r="BP76" s="11">
        <v>1332.8166666666666</v>
      </c>
      <c r="BQ76" s="11">
        <v>1278.9472897164678</v>
      </c>
      <c r="BR76" s="11">
        <v>1359.95</v>
      </c>
      <c r="BS76" s="11">
        <v>1128.2172264818057</v>
      </c>
      <c r="BT76" s="11">
        <v>1084.55</v>
      </c>
      <c r="BU76" s="11">
        <v>1040.8827735181949</v>
      </c>
      <c r="BV76" s="11">
        <v>1157.25</v>
      </c>
      <c r="BW76" s="11">
        <v>1168.4193283673721</v>
      </c>
      <c r="BX76" s="11">
        <v>1200.05</v>
      </c>
      <c r="BY76" s="11">
        <v>1231.6806716326282</v>
      </c>
      <c r="BZ76" s="11">
        <v>1286.05</v>
      </c>
      <c r="CA76" s="11">
        <v>1097.927482232659</v>
      </c>
      <c r="CB76" s="11">
        <v>1061.3166666666668</v>
      </c>
      <c r="CC76" s="11">
        <v>1024.7058511006749</v>
      </c>
      <c r="CD76" s="11">
        <v>1120.05</v>
      </c>
      <c r="CE76" s="11">
        <v>1009.7710893875944</v>
      </c>
      <c r="CF76" s="11">
        <v>999.916666666667</v>
      </c>
      <c r="CG76" s="11">
        <v>990.0622439457395</v>
      </c>
      <c r="CH76" s="11">
        <v>1076.75</v>
      </c>
      <c r="CI76" s="11">
        <v>883.8260228745146</v>
      </c>
      <c r="CJ76" s="11">
        <v>852.6166666666669</v>
      </c>
      <c r="CK76" s="11">
        <v>821.4073104588194</v>
      </c>
      <c r="CL76" s="11">
        <v>929.849999999999</v>
      </c>
      <c r="CM76" s="11">
        <v>753.8130087209306</v>
      </c>
      <c r="CN76" s="11">
        <v>731.85</v>
      </c>
      <c r="CO76" s="11">
        <v>709.88699127907</v>
      </c>
      <c r="CP76" s="11">
        <v>824.5499999999988</v>
      </c>
      <c r="CQ76" s="11">
        <v>671.0895331690158</v>
      </c>
      <c r="CR76" s="11">
        <v>657.216666666667</v>
      </c>
      <c r="CS76" s="11">
        <v>643.343800164318</v>
      </c>
      <c r="CT76" s="11">
        <v>757.7499999999991</v>
      </c>
      <c r="CU76" s="11">
        <v>547.6350366287087</v>
      </c>
      <c r="CV76" s="11">
        <v>521.75</v>
      </c>
      <c r="CW76" s="11">
        <v>495.864963371292</v>
      </c>
      <c r="CX76" s="11">
        <v>620.9499999999989</v>
      </c>
      <c r="CY76" s="11">
        <v>533.1532210401883</v>
      </c>
      <c r="CZ76" s="11">
        <v>489.7833333333333</v>
      </c>
      <c r="DA76" s="11">
        <v>446.41344562647873</v>
      </c>
      <c r="DB76" s="11">
        <v>591.65</v>
      </c>
      <c r="DC76" s="11">
        <v>467.82940967787727</v>
      </c>
      <c r="DD76" s="11">
        <v>466.0833333333335</v>
      </c>
      <c r="DE76" s="11">
        <v>464.33725698878965</v>
      </c>
      <c r="DF76" s="11">
        <v>582.8499999999995</v>
      </c>
      <c r="DG76" s="11">
        <v>439.4951634217252</v>
      </c>
      <c r="DH76" s="11">
        <v>433.65</v>
      </c>
      <c r="DI76" s="11">
        <v>427.8048365782753</v>
      </c>
      <c r="DJ76" s="11">
        <v>552.2499999999993</v>
      </c>
      <c r="DK76" s="11">
        <v>462.646229429272</v>
      </c>
      <c r="DL76" s="11">
        <v>470.45</v>
      </c>
      <c r="DM76" s="11">
        <v>478.2537705707286</v>
      </c>
      <c r="DN76" s="11">
        <v>590.1499999999992</v>
      </c>
      <c r="DO76" s="11">
        <v>486.29424593082416</v>
      </c>
      <c r="DP76" s="11">
        <v>486.15</v>
      </c>
      <c r="DQ76" s="11">
        <v>486.0057540691763</v>
      </c>
      <c r="DR76" s="11">
        <v>589.4499999999994</v>
      </c>
    </row>
    <row r="77" spans="1:122" ht="15">
      <c r="A77" s="16" t="s">
        <v>72</v>
      </c>
      <c r="B77" s="17">
        <f>B79-B78</f>
        <v>2288.7256436989624</v>
      </c>
      <c r="C77" s="17">
        <f>C79-C78</f>
        <v>-4798.685381782369</v>
      </c>
      <c r="D77" s="17">
        <f aca="true" t="shared" si="14" ref="D77:BO77">D79-D78</f>
        <v>-1884.7447006003017</v>
      </c>
      <c r="E77" s="17">
        <f t="shared" si="14"/>
        <v>-6910.795561316287</v>
      </c>
      <c r="F77" s="17">
        <f t="shared" si="14"/>
        <v>2625.425643698958</v>
      </c>
      <c r="G77" s="17">
        <f t="shared" si="14"/>
        <v>-4878.976135492094</v>
      </c>
      <c r="H77" s="17">
        <f t="shared" si="14"/>
        <v>-1978.996369134462</v>
      </c>
      <c r="I77" s="17">
        <f t="shared" si="14"/>
        <v>-6346.0531390724045</v>
      </c>
      <c r="J77" s="17">
        <f t="shared" si="14"/>
        <v>2389.5256436989575</v>
      </c>
      <c r="K77" s="17">
        <f t="shared" si="14"/>
        <v>-5134.547456737335</v>
      </c>
      <c r="L77" s="17">
        <f t="shared" si="14"/>
        <v>-2225.093973670592</v>
      </c>
      <c r="M77" s="17">
        <f t="shared" si="14"/>
        <v>-6033.4842132910335</v>
      </c>
      <c r="N77" s="17">
        <f t="shared" si="14"/>
        <v>2544.22564369896</v>
      </c>
      <c r="O77" s="17">
        <f t="shared" si="14"/>
        <v>-6130.580939208474</v>
      </c>
      <c r="P77" s="17">
        <f t="shared" si="14"/>
        <v>-2504.4588289381772</v>
      </c>
      <c r="Q77" s="17">
        <f t="shared" si="14"/>
        <v>-5822.385875552307</v>
      </c>
      <c r="R77" s="17">
        <f t="shared" si="14"/>
        <v>4424.025643698957</v>
      </c>
      <c r="S77" s="17">
        <f t="shared" si="14"/>
        <v>-6409.785281565689</v>
      </c>
      <c r="T77" s="17">
        <f t="shared" si="14"/>
        <v>-1787.6948340283298</v>
      </c>
      <c r="U77" s="17">
        <f t="shared" si="14"/>
        <v>-4615.545528104941</v>
      </c>
      <c r="V77" s="17">
        <f t="shared" si="14"/>
        <v>5377.12564369896</v>
      </c>
      <c r="W77" s="17">
        <f t="shared" si="14"/>
        <v>-5783.943366295952</v>
      </c>
      <c r="X77" s="17">
        <f t="shared" si="14"/>
        <v>-1077.0896984940898</v>
      </c>
      <c r="Y77" s="17">
        <f t="shared" si="14"/>
        <v>-3183.2925789089177</v>
      </c>
      <c r="Z77" s="17">
        <f t="shared" si="14"/>
        <v>5172.925643698959</v>
      </c>
      <c r="AA77" s="17">
        <f t="shared" si="14"/>
        <v>-5247.060683751421</v>
      </c>
      <c r="AB77" s="17">
        <f t="shared" si="14"/>
        <v>-1238.1047253869829</v>
      </c>
      <c r="AC77" s="17">
        <f t="shared" si="14"/>
        <v>-3553.760234560555</v>
      </c>
      <c r="AD77" s="17">
        <f t="shared" si="14"/>
        <v>6368.82564369896</v>
      </c>
      <c r="AE77" s="17">
        <f t="shared" si="14"/>
        <v>-4549.764647139005</v>
      </c>
      <c r="AF77" s="17">
        <f t="shared" si="14"/>
        <v>-596.5096543051134</v>
      </c>
      <c r="AG77" s="17">
        <f t="shared" si="14"/>
        <v>-2563.651342254842</v>
      </c>
      <c r="AH77" s="17">
        <f t="shared" si="14"/>
        <v>6891.825643698959</v>
      </c>
      <c r="AI77" s="17">
        <f t="shared" si="14"/>
        <v>-4506.97502502862</v>
      </c>
      <c r="AJ77" s="17">
        <f t="shared" si="14"/>
        <v>724.3065050466139</v>
      </c>
      <c r="AK77" s="17">
        <f t="shared" si="14"/>
        <v>-1127.5571237169538</v>
      </c>
      <c r="AL77" s="17">
        <f t="shared" si="14"/>
        <v>9570.325643698961</v>
      </c>
      <c r="AM77" s="17">
        <f t="shared" si="14"/>
        <v>-4507.068777979412</v>
      </c>
      <c r="AN77" s="17">
        <f t="shared" si="14"/>
        <v>1089.0735506046317</v>
      </c>
      <c r="AO77" s="17">
        <f t="shared" si="14"/>
        <v>-870.5304163241806</v>
      </c>
      <c r="AP77" s="17">
        <f t="shared" si="14"/>
        <v>11135.02564369896</v>
      </c>
      <c r="AQ77" s="17">
        <f t="shared" si="14"/>
        <v>-4839.652348914751</v>
      </c>
      <c r="AR77" s="17">
        <f t="shared" si="14"/>
        <v>4414.379082686992</v>
      </c>
      <c r="AS77" s="17">
        <f t="shared" si="14"/>
        <v>-1674.1523774711964</v>
      </c>
      <c r="AT77" s="17">
        <f t="shared" si="14"/>
        <v>13598.925643698958</v>
      </c>
      <c r="AU77" s="17">
        <f t="shared" si="14"/>
        <v>-6706.857800273559</v>
      </c>
      <c r="AV77" s="17">
        <f t="shared" si="14"/>
        <v>3543.913803201035</v>
      </c>
      <c r="AW77" s="17">
        <f t="shared" si="14"/>
        <v>-2205.581646626436</v>
      </c>
      <c r="AX77" s="17">
        <f t="shared" si="14"/>
        <v>16505.225643698956</v>
      </c>
      <c r="AY77" s="17">
        <f t="shared" si="14"/>
        <v>-8929.154168578823</v>
      </c>
      <c r="AZ77" s="17">
        <f t="shared" si="14"/>
        <v>1676.3658280318716</v>
      </c>
      <c r="BA77" s="17">
        <f t="shared" si="14"/>
        <v>-6356.737303152008</v>
      </c>
      <c r="BB77" s="17">
        <f t="shared" si="14"/>
        <v>8989.325643698958</v>
      </c>
      <c r="BC77" s="17">
        <f t="shared" si="14"/>
        <v>-11575.02108003646</v>
      </c>
      <c r="BD77" s="17">
        <f t="shared" si="14"/>
        <v>-60.70044323099842</v>
      </c>
      <c r="BE77" s="17">
        <f t="shared" si="14"/>
        <v>-9415.504120431502</v>
      </c>
      <c r="BF77" s="17">
        <f t="shared" si="14"/>
        <v>7117.325643698958</v>
      </c>
      <c r="BG77" s="17">
        <f t="shared" si="14"/>
        <v>-12739.682412658718</v>
      </c>
      <c r="BH77" s="17">
        <f t="shared" si="14"/>
        <v>-3010.807175342162</v>
      </c>
      <c r="BI77" s="17">
        <f t="shared" si="14"/>
        <v>-10066.136055698078</v>
      </c>
      <c r="BJ77" s="17">
        <f t="shared" si="14"/>
        <v>5244.225643698955</v>
      </c>
      <c r="BK77" s="17">
        <f t="shared" si="14"/>
        <v>-13698.782709701958</v>
      </c>
      <c r="BL77" s="17">
        <f t="shared" si="14"/>
        <v>-3200.795590454567</v>
      </c>
      <c r="BM77" s="17">
        <f t="shared" si="14"/>
        <v>-11762.047343542432</v>
      </c>
      <c r="BN77" s="17">
        <f t="shared" si="14"/>
        <v>4043.725643698956</v>
      </c>
      <c r="BO77" s="17">
        <f t="shared" si="14"/>
        <v>-14717.46282328193</v>
      </c>
      <c r="BP77" s="17">
        <f aca="true" t="shared" si="15" ref="BP77:DR77">BP79-BP78</f>
        <v>-3117.91277523458</v>
      </c>
      <c r="BQ77" s="17">
        <f t="shared" si="15"/>
        <v>-12050.050045182448</v>
      </c>
      <c r="BR77" s="17">
        <f t="shared" si="15"/>
        <v>5284.225643698958</v>
      </c>
      <c r="BS77" s="17">
        <f t="shared" si="15"/>
        <v>-14175.346606963763</v>
      </c>
      <c r="BT77" s="17">
        <f t="shared" si="15"/>
        <v>-1327.3791443361138</v>
      </c>
      <c r="BU77" s="17">
        <f t="shared" si="15"/>
        <v>-10560.79989239908</v>
      </c>
      <c r="BV77" s="17">
        <f t="shared" si="15"/>
        <v>5582.325643698957</v>
      </c>
      <c r="BW77" s="17">
        <f t="shared" si="15"/>
        <v>-16307.117284568332</v>
      </c>
      <c r="BX77" s="17">
        <f t="shared" si="15"/>
        <v>-3017.2762098538533</v>
      </c>
      <c r="BY77" s="17">
        <f t="shared" si="15"/>
        <v>-15606.832149276768</v>
      </c>
      <c r="BZ77" s="17">
        <f t="shared" si="15"/>
        <v>2240.2256436989546</v>
      </c>
      <c r="CA77" s="17">
        <f t="shared" si="15"/>
        <v>-19187.48956768913</v>
      </c>
      <c r="CB77" s="17">
        <f t="shared" si="15"/>
        <v>-4944.796973819724</v>
      </c>
      <c r="CC77" s="17">
        <f t="shared" si="15"/>
        <v>-15012.539102190096</v>
      </c>
      <c r="CD77" s="17">
        <f t="shared" si="15"/>
        <v>-136.4743563010412</v>
      </c>
      <c r="CE77" s="17">
        <f t="shared" si="15"/>
        <v>-19686.763071955836</v>
      </c>
      <c r="CF77" s="17">
        <f t="shared" si="15"/>
        <v>-4720.145129866994</v>
      </c>
      <c r="CG77" s="17">
        <f t="shared" si="15"/>
        <v>-13903.017441876125</v>
      </c>
      <c r="CH77" s="17">
        <f t="shared" si="15"/>
        <v>3830.8256436989577</v>
      </c>
      <c r="CI77" s="17">
        <f t="shared" si="15"/>
        <v>-17989.217153213955</v>
      </c>
      <c r="CJ77" s="17">
        <f t="shared" si="15"/>
        <v>-3265.784218397151</v>
      </c>
      <c r="CK77" s="17">
        <f t="shared" si="15"/>
        <v>-13940.624272087844</v>
      </c>
      <c r="CL77" s="17">
        <f t="shared" si="15"/>
        <v>1685.325643698961</v>
      </c>
      <c r="CM77" s="17">
        <f t="shared" si="15"/>
        <v>-19504.667809320978</v>
      </c>
      <c r="CN77" s="17">
        <f t="shared" si="15"/>
        <v>-5806.263795783381</v>
      </c>
      <c r="CO77" s="17">
        <f t="shared" si="15"/>
        <v>-15840.094038594607</v>
      </c>
      <c r="CP77" s="17">
        <f t="shared" si="15"/>
        <v>303.9256436989597</v>
      </c>
      <c r="CQ77" s="17">
        <f t="shared" si="15"/>
        <v>-19023.79617229367</v>
      </c>
      <c r="CR77" s="17">
        <f t="shared" si="15"/>
        <v>-6401.784191150578</v>
      </c>
      <c r="CS77" s="17">
        <f t="shared" si="15"/>
        <v>-14119.04528025471</v>
      </c>
      <c r="CT77" s="17">
        <f t="shared" si="15"/>
        <v>-1774.6743563010414</v>
      </c>
      <c r="CU77" s="17">
        <f t="shared" si="15"/>
        <v>-18572.473346428797</v>
      </c>
      <c r="CV77" s="17">
        <f t="shared" si="15"/>
        <v>-4867.622484397085</v>
      </c>
      <c r="CW77" s="17">
        <f t="shared" si="15"/>
        <v>-12297.629812873072</v>
      </c>
      <c r="CX77" s="17">
        <f t="shared" si="15"/>
        <v>3057.225643698959</v>
      </c>
      <c r="CY77" s="17">
        <f t="shared" si="15"/>
        <v>-17626.876543110535</v>
      </c>
      <c r="CZ77" s="17">
        <f t="shared" si="15"/>
        <v>-4330.729306613537</v>
      </c>
      <c r="DA77" s="17">
        <f t="shared" si="15"/>
        <v>-9665.119793974887</v>
      </c>
      <c r="DB77" s="17">
        <f t="shared" si="15"/>
        <v>6609.625643698958</v>
      </c>
      <c r="DC77" s="17">
        <f t="shared" si="15"/>
        <v>-15686.337249372515</v>
      </c>
      <c r="DD77" s="17">
        <f t="shared" si="15"/>
        <v>-1825.3994370411224</v>
      </c>
      <c r="DE77" s="17">
        <f t="shared" si="15"/>
        <v>-7482.288957285316</v>
      </c>
      <c r="DF77" s="17">
        <f t="shared" si="15"/>
        <v>7197.525643698957</v>
      </c>
      <c r="DG77" s="17">
        <f t="shared" si="15"/>
        <v>-15694.793491633525</v>
      </c>
      <c r="DH77" s="17">
        <f t="shared" si="15"/>
        <v>-1116.0929361889907</v>
      </c>
      <c r="DI77" s="17">
        <f t="shared" si="15"/>
        <v>-6402.139215876439</v>
      </c>
      <c r="DJ77" s="17">
        <f t="shared" si="15"/>
        <v>7540.325643698957</v>
      </c>
      <c r="DK77" s="17">
        <f t="shared" si="15"/>
        <v>-16188.208392214332</v>
      </c>
      <c r="DL77" s="17">
        <f t="shared" si="15"/>
        <v>-2602.688040252323</v>
      </c>
      <c r="DM77" s="17">
        <f t="shared" si="15"/>
        <v>-8342.129211232297</v>
      </c>
      <c r="DN77" s="17">
        <f t="shared" si="15"/>
        <v>7.125643698961085</v>
      </c>
      <c r="DO77" s="17">
        <f t="shared" si="15"/>
        <v>-22567.188405630215</v>
      </c>
      <c r="DP77" s="17">
        <f t="shared" si="15"/>
        <v>-10937.260902106422</v>
      </c>
      <c r="DQ77" s="17">
        <f t="shared" si="15"/>
        <v>-16212.276335962324</v>
      </c>
      <c r="DR77" s="17">
        <f t="shared" si="15"/>
        <v>-2520.774356301044</v>
      </c>
    </row>
    <row r="78" spans="1:122" ht="15">
      <c r="A78" s="9" t="s">
        <v>73</v>
      </c>
      <c r="B78" s="18">
        <f>B59-B68-B75</f>
        <v>0</v>
      </c>
      <c r="C78" s="18">
        <f>C59-C68-C75</f>
        <v>0</v>
      </c>
      <c r="D78" s="18">
        <f aca="true" t="shared" si="16" ref="D78:BO78">D59-D68-D75</f>
        <v>0</v>
      </c>
      <c r="E78" s="18">
        <f t="shared" si="16"/>
        <v>0</v>
      </c>
      <c r="F78" s="18">
        <f t="shared" si="16"/>
        <v>0</v>
      </c>
      <c r="G78" s="18">
        <f t="shared" si="16"/>
        <v>0</v>
      </c>
      <c r="H78" s="18">
        <f t="shared" si="16"/>
        <v>0</v>
      </c>
      <c r="I78" s="18">
        <f t="shared" si="16"/>
        <v>0</v>
      </c>
      <c r="J78" s="18">
        <f t="shared" si="16"/>
        <v>0</v>
      </c>
      <c r="K78" s="18">
        <f t="shared" si="16"/>
        <v>0</v>
      </c>
      <c r="L78" s="18">
        <f t="shared" si="16"/>
        <v>0</v>
      </c>
      <c r="M78" s="18">
        <f t="shared" si="16"/>
        <v>0</v>
      </c>
      <c r="N78" s="18">
        <f t="shared" si="16"/>
        <v>0</v>
      </c>
      <c r="O78" s="18">
        <f t="shared" si="16"/>
        <v>0</v>
      </c>
      <c r="P78" s="18">
        <f t="shared" si="16"/>
        <v>0</v>
      </c>
      <c r="Q78" s="18">
        <f t="shared" si="16"/>
        <v>0</v>
      </c>
      <c r="R78" s="18">
        <f t="shared" si="16"/>
        <v>0</v>
      </c>
      <c r="S78" s="18">
        <f t="shared" si="16"/>
        <v>0</v>
      </c>
      <c r="T78" s="18">
        <f t="shared" si="16"/>
        <v>0</v>
      </c>
      <c r="U78" s="18">
        <f t="shared" si="16"/>
        <v>0</v>
      </c>
      <c r="V78" s="18">
        <f t="shared" si="16"/>
        <v>0</v>
      </c>
      <c r="W78" s="18">
        <f t="shared" si="16"/>
        <v>0</v>
      </c>
      <c r="X78" s="18">
        <f t="shared" si="16"/>
        <v>0</v>
      </c>
      <c r="Y78" s="18">
        <f t="shared" si="16"/>
        <v>0</v>
      </c>
      <c r="Z78" s="18">
        <f t="shared" si="16"/>
        <v>0</v>
      </c>
      <c r="AA78" s="18">
        <f t="shared" si="16"/>
        <v>0</v>
      </c>
      <c r="AB78" s="18">
        <f t="shared" si="16"/>
        <v>0</v>
      </c>
      <c r="AC78" s="18">
        <f t="shared" si="16"/>
        <v>0</v>
      </c>
      <c r="AD78" s="18">
        <f t="shared" si="16"/>
        <v>0</v>
      </c>
      <c r="AE78" s="18">
        <f t="shared" si="16"/>
        <v>0</v>
      </c>
      <c r="AF78" s="18">
        <f t="shared" si="16"/>
        <v>0</v>
      </c>
      <c r="AG78" s="18">
        <f t="shared" si="16"/>
        <v>0</v>
      </c>
      <c r="AH78" s="18">
        <f t="shared" si="16"/>
        <v>0</v>
      </c>
      <c r="AI78" s="18">
        <f t="shared" si="16"/>
        <v>0</v>
      </c>
      <c r="AJ78" s="18">
        <f t="shared" si="16"/>
        <v>0</v>
      </c>
      <c r="AK78" s="18">
        <f t="shared" si="16"/>
        <v>0</v>
      </c>
      <c r="AL78" s="18">
        <f t="shared" si="16"/>
        <v>0</v>
      </c>
      <c r="AM78" s="18">
        <f t="shared" si="16"/>
        <v>0</v>
      </c>
      <c r="AN78" s="18">
        <f t="shared" si="16"/>
        <v>0</v>
      </c>
      <c r="AO78" s="18">
        <f t="shared" si="16"/>
        <v>0</v>
      </c>
      <c r="AP78" s="18">
        <f t="shared" si="16"/>
        <v>0</v>
      </c>
      <c r="AQ78" s="18">
        <f t="shared" si="16"/>
        <v>0</v>
      </c>
      <c r="AR78" s="18">
        <f t="shared" si="16"/>
        <v>0</v>
      </c>
      <c r="AS78" s="18">
        <f t="shared" si="16"/>
        <v>0</v>
      </c>
      <c r="AT78" s="18">
        <f t="shared" si="16"/>
        <v>0</v>
      </c>
      <c r="AU78" s="18">
        <f t="shared" si="16"/>
        <v>0</v>
      </c>
      <c r="AV78" s="18">
        <f t="shared" si="16"/>
        <v>0</v>
      </c>
      <c r="AW78" s="18">
        <f t="shared" si="16"/>
        <v>0</v>
      </c>
      <c r="AX78" s="18">
        <f t="shared" si="16"/>
        <v>0</v>
      </c>
      <c r="AY78" s="18">
        <f t="shared" si="16"/>
        <v>0</v>
      </c>
      <c r="AZ78" s="18">
        <f t="shared" si="16"/>
        <v>0</v>
      </c>
      <c r="BA78" s="18">
        <f t="shared" si="16"/>
        <v>0</v>
      </c>
      <c r="BB78" s="18">
        <f t="shared" si="16"/>
        <v>0</v>
      </c>
      <c r="BC78" s="18">
        <f t="shared" si="16"/>
        <v>0</v>
      </c>
      <c r="BD78" s="18">
        <f t="shared" si="16"/>
        <v>0</v>
      </c>
      <c r="BE78" s="18">
        <f t="shared" si="16"/>
        <v>0</v>
      </c>
      <c r="BF78" s="18">
        <f t="shared" si="16"/>
        <v>0</v>
      </c>
      <c r="BG78" s="18">
        <f t="shared" si="16"/>
        <v>0</v>
      </c>
      <c r="BH78" s="18">
        <f t="shared" si="16"/>
        <v>0</v>
      </c>
      <c r="BI78" s="18">
        <f t="shared" si="16"/>
        <v>0</v>
      </c>
      <c r="BJ78" s="18">
        <f t="shared" si="16"/>
        <v>0</v>
      </c>
      <c r="BK78" s="18">
        <f t="shared" si="16"/>
        <v>0</v>
      </c>
      <c r="BL78" s="18">
        <f t="shared" si="16"/>
        <v>0</v>
      </c>
      <c r="BM78" s="18">
        <f t="shared" si="16"/>
        <v>0</v>
      </c>
      <c r="BN78" s="18">
        <f t="shared" si="16"/>
        <v>0</v>
      </c>
      <c r="BO78" s="18">
        <f t="shared" si="16"/>
        <v>0</v>
      </c>
      <c r="BP78" s="18">
        <f aca="true" t="shared" si="17" ref="BP78:DR78">BP59-BP68-BP75</f>
        <v>0</v>
      </c>
      <c r="BQ78" s="18">
        <f t="shared" si="17"/>
        <v>0</v>
      </c>
      <c r="BR78" s="18">
        <f t="shared" si="17"/>
        <v>0</v>
      </c>
      <c r="BS78" s="18">
        <f t="shared" si="17"/>
        <v>0</v>
      </c>
      <c r="BT78" s="18">
        <f t="shared" si="17"/>
        <v>0</v>
      </c>
      <c r="BU78" s="18">
        <f t="shared" si="17"/>
        <v>0</v>
      </c>
      <c r="BV78" s="18">
        <f t="shared" si="17"/>
        <v>0</v>
      </c>
      <c r="BW78" s="18">
        <f t="shared" si="17"/>
        <v>-9000</v>
      </c>
      <c r="BX78" s="18">
        <f t="shared" si="17"/>
        <v>-9000</v>
      </c>
      <c r="BY78" s="18">
        <f t="shared" si="17"/>
        <v>-9000</v>
      </c>
      <c r="BZ78" s="18">
        <f t="shared" si="17"/>
        <v>0</v>
      </c>
      <c r="CA78" s="18">
        <f t="shared" si="17"/>
        <v>0</v>
      </c>
      <c r="CB78" s="18">
        <f t="shared" si="17"/>
        <v>0</v>
      </c>
      <c r="CC78" s="18">
        <f t="shared" si="17"/>
        <v>0</v>
      </c>
      <c r="CD78" s="18">
        <f t="shared" si="17"/>
        <v>0</v>
      </c>
      <c r="CE78" s="18">
        <f t="shared" si="17"/>
        <v>0</v>
      </c>
      <c r="CF78" s="18">
        <f t="shared" si="17"/>
        <v>0</v>
      </c>
      <c r="CG78" s="18">
        <f t="shared" si="17"/>
        <v>0</v>
      </c>
      <c r="CH78" s="18">
        <f t="shared" si="17"/>
        <v>0</v>
      </c>
      <c r="CI78" s="18">
        <f t="shared" si="17"/>
        <v>0</v>
      </c>
      <c r="CJ78" s="18">
        <f t="shared" si="17"/>
        <v>0</v>
      </c>
      <c r="CK78" s="18">
        <f t="shared" si="17"/>
        <v>0</v>
      </c>
      <c r="CL78" s="18">
        <f t="shared" si="17"/>
        <v>0</v>
      </c>
      <c r="CM78" s="18">
        <f t="shared" si="17"/>
        <v>0</v>
      </c>
      <c r="CN78" s="18">
        <f t="shared" si="17"/>
        <v>0</v>
      </c>
      <c r="CO78" s="18">
        <f t="shared" si="17"/>
        <v>0</v>
      </c>
      <c r="CP78" s="18">
        <f t="shared" si="17"/>
        <v>0</v>
      </c>
      <c r="CQ78" s="18">
        <f t="shared" si="17"/>
        <v>181.66666666666666</v>
      </c>
      <c r="CR78" s="18">
        <f t="shared" si="17"/>
        <v>181.66666666666666</v>
      </c>
      <c r="CS78" s="18">
        <f t="shared" si="17"/>
        <v>181.66666666666666</v>
      </c>
      <c r="CT78" s="18">
        <f t="shared" si="17"/>
        <v>2991.4</v>
      </c>
      <c r="CU78" s="18">
        <f t="shared" si="17"/>
        <v>1284.5333333333333</v>
      </c>
      <c r="CV78" s="18">
        <f t="shared" si="17"/>
        <v>1284.5333333333333</v>
      </c>
      <c r="CW78" s="18">
        <f t="shared" si="17"/>
        <v>1284.5333333333333</v>
      </c>
      <c r="CX78" s="18">
        <f t="shared" si="17"/>
        <v>1531.8</v>
      </c>
      <c r="CY78" s="18">
        <f t="shared" si="17"/>
        <v>-2195.6</v>
      </c>
      <c r="CZ78" s="18">
        <f t="shared" si="17"/>
        <v>-2195.6</v>
      </c>
      <c r="DA78" s="18">
        <f t="shared" si="17"/>
        <v>-2195.6</v>
      </c>
      <c r="DB78" s="18">
        <f t="shared" si="17"/>
        <v>743.6</v>
      </c>
      <c r="DC78" s="18">
        <f t="shared" si="17"/>
        <v>3118.8</v>
      </c>
      <c r="DD78" s="18">
        <f t="shared" si="17"/>
        <v>3118.8</v>
      </c>
      <c r="DE78" s="18">
        <f t="shared" si="17"/>
        <v>3118.8</v>
      </c>
      <c r="DF78" s="18">
        <f t="shared" si="17"/>
        <v>3324.1</v>
      </c>
      <c r="DG78" s="18">
        <f t="shared" si="17"/>
        <v>125.3</v>
      </c>
      <c r="DH78" s="18">
        <f t="shared" si="17"/>
        <v>125.3</v>
      </c>
      <c r="DI78" s="18">
        <f t="shared" si="17"/>
        <v>125.3</v>
      </c>
      <c r="DJ78" s="18">
        <f t="shared" si="17"/>
        <v>174.1</v>
      </c>
      <c r="DK78" s="18">
        <f t="shared" si="17"/>
        <v>2841.9666666666667</v>
      </c>
      <c r="DL78" s="18">
        <f t="shared" si="17"/>
        <v>2841.9666666666667</v>
      </c>
      <c r="DM78" s="18">
        <f t="shared" si="17"/>
        <v>2841.9666666666667</v>
      </c>
      <c r="DN78" s="18">
        <f t="shared" si="17"/>
        <v>3074.1</v>
      </c>
      <c r="DO78" s="18">
        <f t="shared" si="17"/>
        <v>1841.9666666666667</v>
      </c>
      <c r="DP78" s="18">
        <f t="shared" si="17"/>
        <v>1841.9666666666667</v>
      </c>
      <c r="DQ78" s="18">
        <f t="shared" si="17"/>
        <v>1841.9666666666667</v>
      </c>
      <c r="DR78" s="18">
        <f t="shared" si="17"/>
        <v>1974.1</v>
      </c>
    </row>
    <row r="79" spans="1:122" ht="15">
      <c r="A79" s="16" t="s">
        <v>74</v>
      </c>
      <c r="B79" s="19">
        <f>B50+B57+B61-B67-B71+B72-B73-B74-B70</f>
        <v>2288.7256436989624</v>
      </c>
      <c r="C79" s="19">
        <f>C50+C52-C62-C71+C72-C73-C74</f>
        <v>-4798.685381782369</v>
      </c>
      <c r="D79" s="19">
        <f>D50+D52-D62-D71+D72-D73-D74</f>
        <v>-1884.7447006003017</v>
      </c>
      <c r="E79" s="19">
        <f>E50+E52-E62-E71+E72-E73-E74</f>
        <v>-6910.795561316287</v>
      </c>
      <c r="F79" s="19">
        <f aca="true" t="shared" si="18" ref="F79:BQ79">F50+F52-F62-F71+F72-F73-F74</f>
        <v>2625.425643698958</v>
      </c>
      <c r="G79" s="19">
        <f t="shared" si="18"/>
        <v>-4878.976135492094</v>
      </c>
      <c r="H79" s="19">
        <f t="shared" si="18"/>
        <v>-1978.996369134462</v>
      </c>
      <c r="I79" s="19">
        <f t="shared" si="18"/>
        <v>-6346.0531390724045</v>
      </c>
      <c r="J79" s="19">
        <f t="shared" si="18"/>
        <v>2389.5256436989575</v>
      </c>
      <c r="K79" s="19">
        <f t="shared" si="18"/>
        <v>-5134.547456737335</v>
      </c>
      <c r="L79" s="19">
        <f t="shared" si="18"/>
        <v>-2225.093973670592</v>
      </c>
      <c r="M79" s="19">
        <f t="shared" si="18"/>
        <v>-6033.4842132910335</v>
      </c>
      <c r="N79" s="19">
        <f t="shared" si="18"/>
        <v>2544.22564369896</v>
      </c>
      <c r="O79" s="19">
        <f t="shared" si="18"/>
        <v>-6130.580939208474</v>
      </c>
      <c r="P79" s="19">
        <f t="shared" si="18"/>
        <v>-2504.4588289381772</v>
      </c>
      <c r="Q79" s="19">
        <f t="shared" si="18"/>
        <v>-5822.385875552307</v>
      </c>
      <c r="R79" s="19">
        <f t="shared" si="18"/>
        <v>4424.025643698957</v>
      </c>
      <c r="S79" s="19">
        <f t="shared" si="18"/>
        <v>-6409.785281565689</v>
      </c>
      <c r="T79" s="19">
        <f t="shared" si="18"/>
        <v>-1787.6948340283298</v>
      </c>
      <c r="U79" s="19">
        <f t="shared" si="18"/>
        <v>-4615.545528104941</v>
      </c>
      <c r="V79" s="19">
        <f t="shared" si="18"/>
        <v>5377.12564369896</v>
      </c>
      <c r="W79" s="19">
        <f t="shared" si="18"/>
        <v>-5783.943366295952</v>
      </c>
      <c r="X79" s="19">
        <f t="shared" si="18"/>
        <v>-1077.0896984940898</v>
      </c>
      <c r="Y79" s="19">
        <f t="shared" si="18"/>
        <v>-3183.2925789089177</v>
      </c>
      <c r="Z79" s="19">
        <f t="shared" si="18"/>
        <v>5172.925643698959</v>
      </c>
      <c r="AA79" s="19">
        <f t="shared" si="18"/>
        <v>-5247.060683751421</v>
      </c>
      <c r="AB79" s="19">
        <f t="shared" si="18"/>
        <v>-1238.1047253869829</v>
      </c>
      <c r="AC79" s="19">
        <f t="shared" si="18"/>
        <v>-3553.760234560555</v>
      </c>
      <c r="AD79" s="19">
        <f t="shared" si="18"/>
        <v>6368.82564369896</v>
      </c>
      <c r="AE79" s="19">
        <f t="shared" si="18"/>
        <v>-4549.764647139005</v>
      </c>
      <c r="AF79" s="19">
        <f t="shared" si="18"/>
        <v>-596.5096543051134</v>
      </c>
      <c r="AG79" s="19">
        <f t="shared" si="18"/>
        <v>-2563.651342254842</v>
      </c>
      <c r="AH79" s="19">
        <f t="shared" si="18"/>
        <v>6891.825643698959</v>
      </c>
      <c r="AI79" s="19">
        <f t="shared" si="18"/>
        <v>-4506.97502502862</v>
      </c>
      <c r="AJ79" s="19">
        <f t="shared" si="18"/>
        <v>724.3065050466139</v>
      </c>
      <c r="AK79" s="19">
        <f t="shared" si="18"/>
        <v>-1127.5571237169538</v>
      </c>
      <c r="AL79" s="19">
        <f t="shared" si="18"/>
        <v>9570.325643698961</v>
      </c>
      <c r="AM79" s="19">
        <f t="shared" si="18"/>
        <v>-4507.068777979412</v>
      </c>
      <c r="AN79" s="19">
        <f t="shared" si="18"/>
        <v>1089.0735506046317</v>
      </c>
      <c r="AO79" s="19">
        <f t="shared" si="18"/>
        <v>-870.5304163241806</v>
      </c>
      <c r="AP79" s="19">
        <f t="shared" si="18"/>
        <v>11135.02564369896</v>
      </c>
      <c r="AQ79" s="19">
        <f t="shared" si="18"/>
        <v>-4839.652348914751</v>
      </c>
      <c r="AR79" s="19">
        <f t="shared" si="18"/>
        <v>4414.379082686992</v>
      </c>
      <c r="AS79" s="19">
        <f t="shared" si="18"/>
        <v>-1674.1523774711964</v>
      </c>
      <c r="AT79" s="19">
        <f t="shared" si="18"/>
        <v>13598.925643698958</v>
      </c>
      <c r="AU79" s="19">
        <f t="shared" si="18"/>
        <v>-6706.857800273559</v>
      </c>
      <c r="AV79" s="19">
        <f t="shared" si="18"/>
        <v>3543.913803201035</v>
      </c>
      <c r="AW79" s="19">
        <f t="shared" si="18"/>
        <v>-2205.581646626436</v>
      </c>
      <c r="AX79" s="19">
        <f t="shared" si="18"/>
        <v>16505.225643698956</v>
      </c>
      <c r="AY79" s="19">
        <f t="shared" si="18"/>
        <v>-8929.154168578823</v>
      </c>
      <c r="AZ79" s="19">
        <f t="shared" si="18"/>
        <v>1676.3658280318716</v>
      </c>
      <c r="BA79" s="19">
        <f t="shared" si="18"/>
        <v>-6356.737303152008</v>
      </c>
      <c r="BB79" s="19">
        <f t="shared" si="18"/>
        <v>8989.325643698958</v>
      </c>
      <c r="BC79" s="19">
        <f t="shared" si="18"/>
        <v>-11575.02108003646</v>
      </c>
      <c r="BD79" s="19">
        <f t="shared" si="18"/>
        <v>-60.70044323099842</v>
      </c>
      <c r="BE79" s="19">
        <f t="shared" si="18"/>
        <v>-9415.504120431502</v>
      </c>
      <c r="BF79" s="19">
        <f t="shared" si="18"/>
        <v>7117.325643698958</v>
      </c>
      <c r="BG79" s="19">
        <f t="shared" si="18"/>
        <v>-12739.682412658718</v>
      </c>
      <c r="BH79" s="19">
        <f t="shared" si="18"/>
        <v>-3010.807175342162</v>
      </c>
      <c r="BI79" s="19">
        <f t="shared" si="18"/>
        <v>-10066.136055698078</v>
      </c>
      <c r="BJ79" s="19">
        <f t="shared" si="18"/>
        <v>5244.225643698955</v>
      </c>
      <c r="BK79" s="19">
        <f t="shared" si="18"/>
        <v>-13698.782709701958</v>
      </c>
      <c r="BL79" s="19">
        <f t="shared" si="18"/>
        <v>-3200.795590454567</v>
      </c>
      <c r="BM79" s="19">
        <f t="shared" si="18"/>
        <v>-11762.047343542432</v>
      </c>
      <c r="BN79" s="19">
        <f t="shared" si="18"/>
        <v>4043.725643698956</v>
      </c>
      <c r="BO79" s="19">
        <f t="shared" si="18"/>
        <v>-14717.46282328193</v>
      </c>
      <c r="BP79" s="19">
        <f t="shared" si="18"/>
        <v>-3117.91277523458</v>
      </c>
      <c r="BQ79" s="19">
        <f t="shared" si="18"/>
        <v>-12050.050045182448</v>
      </c>
      <c r="BR79" s="19">
        <f aca="true" t="shared" si="19" ref="BR79:DR79">BR50+BR52-BR62-BR71+BR72-BR73-BR74</f>
        <v>5284.225643698958</v>
      </c>
      <c r="BS79" s="19">
        <f t="shared" si="19"/>
        <v>-14175.346606963763</v>
      </c>
      <c r="BT79" s="19">
        <f t="shared" si="19"/>
        <v>-1327.3791443361138</v>
      </c>
      <c r="BU79" s="19">
        <f t="shared" si="19"/>
        <v>-10560.79989239908</v>
      </c>
      <c r="BV79" s="19">
        <f t="shared" si="19"/>
        <v>5582.325643698957</v>
      </c>
      <c r="BW79" s="19">
        <f t="shared" si="19"/>
        <v>-25307.117284568332</v>
      </c>
      <c r="BX79" s="19">
        <f t="shared" si="19"/>
        <v>-12017.276209853853</v>
      </c>
      <c r="BY79" s="19">
        <f t="shared" si="19"/>
        <v>-24606.832149276768</v>
      </c>
      <c r="BZ79" s="19">
        <f t="shared" si="19"/>
        <v>2240.2256436989546</v>
      </c>
      <c r="CA79" s="19">
        <f t="shared" si="19"/>
        <v>-19187.48956768913</v>
      </c>
      <c r="CB79" s="19">
        <f t="shared" si="19"/>
        <v>-4944.796973819724</v>
      </c>
      <c r="CC79" s="19">
        <f t="shared" si="19"/>
        <v>-15012.539102190096</v>
      </c>
      <c r="CD79" s="19">
        <f t="shared" si="19"/>
        <v>-136.4743563010412</v>
      </c>
      <c r="CE79" s="19">
        <f t="shared" si="19"/>
        <v>-19686.763071955836</v>
      </c>
      <c r="CF79" s="19">
        <f t="shared" si="19"/>
        <v>-4720.145129866994</v>
      </c>
      <c r="CG79" s="19">
        <f t="shared" si="19"/>
        <v>-13903.017441876125</v>
      </c>
      <c r="CH79" s="19">
        <f t="shared" si="19"/>
        <v>3830.8256436989577</v>
      </c>
      <c r="CI79" s="19">
        <f t="shared" si="19"/>
        <v>-17989.217153213955</v>
      </c>
      <c r="CJ79" s="19">
        <f t="shared" si="19"/>
        <v>-3265.784218397151</v>
      </c>
      <c r="CK79" s="19">
        <f t="shared" si="19"/>
        <v>-13940.624272087844</v>
      </c>
      <c r="CL79" s="19">
        <f t="shared" si="19"/>
        <v>1685.325643698961</v>
      </c>
      <c r="CM79" s="19">
        <f t="shared" si="19"/>
        <v>-19504.667809320978</v>
      </c>
      <c r="CN79" s="19">
        <f t="shared" si="19"/>
        <v>-5806.263795783381</v>
      </c>
      <c r="CO79" s="19">
        <f t="shared" si="19"/>
        <v>-15840.094038594607</v>
      </c>
      <c r="CP79" s="19">
        <f t="shared" si="19"/>
        <v>303.9256436989597</v>
      </c>
      <c r="CQ79" s="19">
        <f t="shared" si="19"/>
        <v>-18842.129505627003</v>
      </c>
      <c r="CR79" s="19">
        <f t="shared" si="19"/>
        <v>-6220.117524483911</v>
      </c>
      <c r="CS79" s="19">
        <f t="shared" si="19"/>
        <v>-13937.378613588044</v>
      </c>
      <c r="CT79" s="19">
        <f t="shared" si="19"/>
        <v>1216.7256436989587</v>
      </c>
      <c r="CU79" s="19">
        <f t="shared" si="19"/>
        <v>-17287.940013095464</v>
      </c>
      <c r="CV79" s="19">
        <f t="shared" si="19"/>
        <v>-3583.0891510637516</v>
      </c>
      <c r="CW79" s="19">
        <f t="shared" si="19"/>
        <v>-11013.09647953974</v>
      </c>
      <c r="CX79" s="19">
        <f t="shared" si="19"/>
        <v>4589.025643698959</v>
      </c>
      <c r="CY79" s="19">
        <f t="shared" si="19"/>
        <v>-19822.476543110533</v>
      </c>
      <c r="CZ79" s="19">
        <f t="shared" si="19"/>
        <v>-6526.329306613537</v>
      </c>
      <c r="DA79" s="19">
        <f t="shared" si="19"/>
        <v>-11860.719793974888</v>
      </c>
      <c r="DB79" s="19">
        <f t="shared" si="19"/>
        <v>7353.225643698958</v>
      </c>
      <c r="DC79" s="19">
        <f t="shared" si="19"/>
        <v>-12567.537249372515</v>
      </c>
      <c r="DD79" s="19">
        <f t="shared" si="19"/>
        <v>1293.4005629588778</v>
      </c>
      <c r="DE79" s="19">
        <f t="shared" si="19"/>
        <v>-4363.488957285316</v>
      </c>
      <c r="DF79" s="19">
        <f t="shared" si="19"/>
        <v>10521.625643698957</v>
      </c>
      <c r="DG79" s="19">
        <f t="shared" si="19"/>
        <v>-15569.493491633526</v>
      </c>
      <c r="DH79" s="19">
        <f t="shared" si="19"/>
        <v>-990.7929361889908</v>
      </c>
      <c r="DI79" s="19">
        <f t="shared" si="19"/>
        <v>-6276.839215876439</v>
      </c>
      <c r="DJ79" s="19">
        <f t="shared" si="19"/>
        <v>7714.425643698957</v>
      </c>
      <c r="DK79" s="19">
        <f t="shared" si="19"/>
        <v>-13346.241725547665</v>
      </c>
      <c r="DL79" s="19">
        <f t="shared" si="19"/>
        <v>239.27862641434382</v>
      </c>
      <c r="DM79" s="19">
        <f t="shared" si="19"/>
        <v>-5500.16254456563</v>
      </c>
      <c r="DN79" s="19">
        <f t="shared" si="19"/>
        <v>3081.225643698961</v>
      </c>
      <c r="DO79" s="19">
        <f t="shared" si="19"/>
        <v>-20725.221738963548</v>
      </c>
      <c r="DP79" s="19">
        <f t="shared" si="19"/>
        <v>-9095.294235439755</v>
      </c>
      <c r="DQ79" s="19">
        <f t="shared" si="19"/>
        <v>-14370.309669295657</v>
      </c>
      <c r="DR79" s="19">
        <f t="shared" si="19"/>
        <v>-546.6743563010442</v>
      </c>
    </row>
    <row r="80" spans="2:122" ht="1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row>
    <row r="81" spans="1:122" ht="15">
      <c r="A81" s="31" t="s">
        <v>96</v>
      </c>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row>
    <row r="82" spans="1:122" ht="15">
      <c r="A82" s="4" t="s">
        <v>75</v>
      </c>
      <c r="B82" s="18">
        <f>'Central and Local Governments'!B87+'Social Security Funds'!B87</f>
        <v>27660.270885004342</v>
      </c>
      <c r="C82" s="18">
        <f>'Central and Local Governments'!C87+'Social Security Funds'!C87</f>
        <v>31164.03396625042</v>
      </c>
      <c r="D82" s="18">
        <f>'Central and Local Governments'!D87+'Social Security Funds'!D87</f>
        <v>32513.55390592946</v>
      </c>
      <c r="E82" s="18">
        <f>'Central and Local Governments'!E87+'Social Security Funds'!E87</f>
        <v>37571.7</v>
      </c>
      <c r="F82" s="18">
        <f>'Central and Local Governments'!F87+'Social Security Funds'!F87</f>
        <v>35032.100000000006</v>
      </c>
      <c r="G82" s="18">
        <f>'Central and Local Governments'!G87+'Social Security Funds'!G87</f>
        <v>40564.730153806864</v>
      </c>
      <c r="H82" s="18">
        <f>'Central and Local Governments'!H87+'Social Security Funds'!H87</f>
        <v>42925.78170897957</v>
      </c>
      <c r="I82" s="18">
        <f>'Central and Local Governments'!I87+'Social Security Funds'!I87</f>
        <v>50059.6</v>
      </c>
      <c r="J82" s="18">
        <f>'Central and Local Governments'!J87+'Social Security Funds'!J87</f>
        <v>49979.50000000001</v>
      </c>
      <c r="K82" s="18">
        <f>'Central and Local Governments'!K87+'Social Security Funds'!K87</f>
        <v>55534.636436953544</v>
      </c>
      <c r="L82" s="18">
        <f>'Central and Local Governments'!L87+'Social Security Funds'!L87</f>
        <v>58047.219000760946</v>
      </c>
      <c r="M82" s="18">
        <f>'Central and Local Governments'!M87+'Social Security Funds'!M87</f>
        <v>64500.00000000001</v>
      </c>
      <c r="N82" s="18">
        <f>'Central and Local Governments'!N87+'Social Security Funds'!N87</f>
        <v>62233.00000000001</v>
      </c>
      <c r="O82" s="18">
        <f>'Central and Local Governments'!O87+'Social Security Funds'!O87</f>
        <v>69965.9849428329</v>
      </c>
      <c r="P82" s="18">
        <f>'Central and Local Governments'!P87+'Social Security Funds'!P87</f>
        <v>73414.79667934848</v>
      </c>
      <c r="Q82" s="18">
        <f>'Central and Local Governments'!Q87+'Social Security Funds'!Q87</f>
        <v>80769</v>
      </c>
      <c r="R82" s="18">
        <f>'Central and Local Governments'!R87+'Social Security Funds'!R87</f>
        <v>79899.1</v>
      </c>
      <c r="S82" s="18">
        <f>'Central and Local Governments'!S87+'Social Security Funds'!S87</f>
        <v>85781.80100100297</v>
      </c>
      <c r="T82" s="18">
        <f>'Central and Local Governments'!T87+'Social Security Funds'!T87</f>
        <v>88044.21096057567</v>
      </c>
      <c r="U82" s="18">
        <f>'Central and Local Governments'!U87+'Social Security Funds'!U87</f>
        <v>92499</v>
      </c>
      <c r="V82" s="18">
        <f>'Central and Local Governments'!V87+'Social Security Funds'!V87</f>
        <v>89898.9</v>
      </c>
      <c r="W82" s="18">
        <f>'Central and Local Governments'!W87+'Social Security Funds'!W87</f>
        <v>96160.2007940197</v>
      </c>
      <c r="X82" s="18">
        <f>'Central and Local Governments'!X87+'Social Security Funds'!X87</f>
        <v>97065.44327393397</v>
      </c>
      <c r="Y82" s="18">
        <f>'Central and Local Governments'!Y87+'Social Security Funds'!Y87</f>
        <v>100342.1</v>
      </c>
      <c r="Z82" s="18">
        <f>'Central and Local Governments'!Z87+'Social Security Funds'!Z87</f>
        <v>99183.30000000002</v>
      </c>
      <c r="AA82" s="18">
        <f>'Central and Local Governments'!AA87+'Social Security Funds'!AA87</f>
        <v>105802.61266958354</v>
      </c>
      <c r="AB82" s="18">
        <f>'Central and Local Governments'!AB87+'Social Security Funds'!AB87</f>
        <v>107830.75290570964</v>
      </c>
      <c r="AC82" s="18">
        <f>'Central and Local Governments'!AC87+'Social Security Funds'!AC87</f>
        <v>112396.1</v>
      </c>
      <c r="AD82" s="18">
        <f>'Central and Local Governments'!AD87+'Social Security Funds'!AD87</f>
        <v>82183.6</v>
      </c>
      <c r="AE82" s="18">
        <f>'Central and Local Governments'!AE87+'Social Security Funds'!AE87</f>
        <v>89172.31738633341</v>
      </c>
      <c r="AF82" s="18">
        <f>'Central and Local Governments'!AF87+'Social Security Funds'!AF87</f>
        <v>90940.27838629881</v>
      </c>
      <c r="AG82" s="18">
        <f>'Central and Local Governments'!AG87+'Social Security Funds'!AG87</f>
        <v>95263.7</v>
      </c>
      <c r="AH82" s="18">
        <f>'Central and Local Governments'!AH87+'Social Security Funds'!AH87</f>
        <v>84129.7</v>
      </c>
      <c r="AI82" s="18">
        <f>'Central and Local Governments'!AI87+'Social Security Funds'!AI87</f>
        <v>86632.37609639678</v>
      </c>
      <c r="AJ82" s="18">
        <f>'Central and Local Governments'!AJ87+'Social Security Funds'!AJ87</f>
        <v>85181.50653679307</v>
      </c>
      <c r="AK82" s="18">
        <f>'Central and Local Governments'!AK87+'Social Security Funds'!AK87</f>
        <v>85215.5</v>
      </c>
      <c r="AL82" s="18">
        <f>'Central and Local Governments'!AL87+'Social Security Funds'!AL87</f>
        <v>74057.70000000001</v>
      </c>
      <c r="AM82" s="18">
        <f>'Central and Local Governments'!AM87+'Social Security Funds'!AM87</f>
        <v>69588.06450794774</v>
      </c>
      <c r="AN82" s="18">
        <f>'Central and Local Governments'!AN87+'Social Security Funds'!AN87</f>
        <v>66947.08033224544</v>
      </c>
      <c r="AO82" s="18">
        <f>'Central and Local Governments'!AO87+'Social Security Funds'!AO87</f>
        <v>64331.8</v>
      </c>
      <c r="AP82" s="18">
        <f>'Central and Local Governments'!AP87+'Social Security Funds'!AP87</f>
        <v>48904.100000000006</v>
      </c>
      <c r="AQ82" s="18">
        <f>'Central and Local Governments'!AQ87+'Social Security Funds'!AQ87</f>
        <v>59483.09633728345</v>
      </c>
      <c r="AR82" s="18">
        <f>'Central and Local Governments'!AR87+'Social Security Funds'!AR87</f>
        <v>54638.084581694784</v>
      </c>
      <c r="AS82" s="18">
        <f>'Central and Local Governments'!AS87+'Social Security Funds'!AS87</f>
        <v>59509.09999999999</v>
      </c>
      <c r="AT82" s="18">
        <f>'Central and Local Governments'!AT87+'Social Security Funds'!AT87</f>
        <v>43084.29999999999</v>
      </c>
      <c r="AU82" s="18">
        <f>'Central and Local Governments'!AU87+'Social Security Funds'!AU87</f>
        <v>54137.75815873589</v>
      </c>
      <c r="AV82" s="18">
        <f>'Central and Local Governments'!AV87+'Social Security Funds'!AV87</f>
        <v>50549.29507414733</v>
      </c>
      <c r="AW82" s="18">
        <f>'Central and Local Governments'!AW87+'Social Security Funds'!AW87</f>
        <v>54796</v>
      </c>
      <c r="AX82" s="18">
        <f>'Central and Local Governments'!AX87+'Social Security Funds'!AX87</f>
        <v>42614.19999999998</v>
      </c>
      <c r="AY82" s="18">
        <f>'Central and Local Governments'!AY87+'Social Security Funds'!AY87</f>
        <v>55884.43788333415</v>
      </c>
      <c r="AZ82" s="18">
        <f>'Central and Local Governments'!AZ87+'Social Security Funds'!AZ87</f>
        <v>56719.954242629494</v>
      </c>
      <c r="BA82" s="18">
        <f>'Central and Local Governments'!BA87+'Social Security Funds'!BA87</f>
        <v>66512.5</v>
      </c>
      <c r="BB82" s="18">
        <f>'Central and Local Governments'!BB87+'Social Security Funds'!BB87</f>
        <v>56636.79999999999</v>
      </c>
      <c r="BC82" s="18">
        <f>'Central and Local Governments'!BC87+'Social Security Funds'!BC87</f>
        <v>70435.17711378669</v>
      </c>
      <c r="BD82" s="18">
        <f>'Central and Local Governments'!BD87+'Social Security Funds'!BD87</f>
        <v>71481.87067082056</v>
      </c>
      <c r="BE82" s="18">
        <f>'Central and Local Governments'!BE87+'Social Security Funds'!BE87</f>
        <v>82842.80000000002</v>
      </c>
      <c r="BF82" s="18">
        <f>'Central and Local Governments'!BF87+'Social Security Funds'!BF87</f>
        <v>70677.1</v>
      </c>
      <c r="BG82" s="18">
        <f>'Central and Local Governments'!BG87+'Social Security Funds'!BG87</f>
        <v>82864.77668998632</v>
      </c>
      <c r="BH82" s="18">
        <f>'Central and Local Governments'!BH87+'Social Security Funds'!BH87</f>
        <v>86130.33451993842</v>
      </c>
      <c r="BI82" s="18">
        <f>'Central and Local Governments'!BI87+'Social Security Funds'!BI87</f>
        <v>95793.6</v>
      </c>
      <c r="BJ82" s="18">
        <f>'Central and Local Governments'!BJ87+'Social Security Funds'!BJ87</f>
        <v>91340.1</v>
      </c>
      <c r="BK82" s="18">
        <f>'Central and Local Governments'!BK87+'Social Security Funds'!BK87</f>
        <v>104114.48396480698</v>
      </c>
      <c r="BL82" s="18">
        <f>'Central and Local Governments'!BL87+'Social Security Funds'!BL87</f>
        <v>106878.2628358684</v>
      </c>
      <c r="BM82" s="18">
        <f>'Central and Local Governments'!BM87+'Social Security Funds'!BM87</f>
        <v>117835</v>
      </c>
      <c r="BN82" s="18">
        <f>'Central and Local Governments'!BN87+'Social Security Funds'!BN87</f>
        <v>111522</v>
      </c>
      <c r="BO82" s="18">
        <f>'Central and Local Governments'!BO87+'Social Security Funds'!BO87</f>
        <v>129756.69844732521</v>
      </c>
      <c r="BP82" s="18">
        <f>'Central and Local Governments'!BP87+'Social Security Funds'!BP87</f>
        <v>132845.70922852223</v>
      </c>
      <c r="BQ82" s="18">
        <f>'Central and Local Governments'!BQ87+'Social Security Funds'!BQ87</f>
        <v>147648.1</v>
      </c>
      <c r="BR82" s="18">
        <f>'Central and Local Governments'!BR87+'Social Security Funds'!BR87</f>
        <v>144515.69999999998</v>
      </c>
      <c r="BS82" s="18">
        <f>'Central and Local Governments'!BS87+'Social Security Funds'!BS87</f>
        <v>161152.6209089954</v>
      </c>
      <c r="BT82" s="18">
        <f>'Central and Local Governments'!BT87+'Social Security Funds'!BT87</f>
        <v>166708.43330600782</v>
      </c>
      <c r="BU82" s="18">
        <f>'Central and Local Governments'!BU87+'Social Security Funds'!BU87</f>
        <v>179236.9</v>
      </c>
      <c r="BV82" s="18">
        <f>'Central and Local Governments'!BV87+'Social Security Funds'!BV87</f>
        <v>184870.80000000002</v>
      </c>
      <c r="BW82" s="18">
        <f>'Central and Local Governments'!BW87+'Social Security Funds'!BW87</f>
        <v>199566.06553418984</v>
      </c>
      <c r="BX82" s="18">
        <f>'Central and Local Governments'!BX87+'Social Security Funds'!BX87</f>
        <v>215281.68852086161</v>
      </c>
      <c r="BY82" s="18">
        <f>'Central and Local Governments'!BY87+'Social Security Funds'!BY87</f>
        <v>233279.5</v>
      </c>
      <c r="BZ82" s="18">
        <f>'Central and Local Governments'!BZ87+'Social Security Funds'!BZ87</f>
        <v>238665.50000000003</v>
      </c>
      <c r="CA82" s="18">
        <f>'Central and Local Governments'!CA87+'Social Security Funds'!CA87</f>
        <v>236972.82598774857</v>
      </c>
      <c r="CB82" s="18">
        <f>'Central and Local Governments'!CB87+'Social Security Funds'!CB87</f>
        <v>245125.24637519312</v>
      </c>
      <c r="CC82" s="18">
        <f>'Central and Local Governments'!CC87+'Social Security Funds'!CC87</f>
        <v>267877.9</v>
      </c>
      <c r="CD82" s="18">
        <f>'Central and Local Governments'!CD87+'Social Security Funds'!CD87</f>
        <v>262682.5</v>
      </c>
      <c r="CE82" s="18">
        <f>'Central and Local Governments'!CE87+'Social Security Funds'!CE87</f>
        <v>275591.62344391615</v>
      </c>
      <c r="CF82" s="18">
        <f>'Central and Local Governments'!CF87+'Social Security Funds'!CF87</f>
        <v>283896.8783536069</v>
      </c>
      <c r="CG82" s="18">
        <f>'Central and Local Governments'!CG87+'Social Security Funds'!CG87</f>
        <v>303874.8</v>
      </c>
      <c r="CH82" s="18">
        <f>'Central and Local Governments'!CH87+'Social Security Funds'!CH87</f>
        <v>305948.2</v>
      </c>
      <c r="CI82" s="18">
        <f>'Central and Local Governments'!CI87+'Social Security Funds'!CI87</f>
        <v>320907.1148527251</v>
      </c>
      <c r="CJ82" s="18">
        <f>'Central and Local Governments'!CJ87+'Social Security Funds'!CJ87</f>
        <v>325280.635215561</v>
      </c>
      <c r="CK82" s="18">
        <f>'Central and Local Governments'!CK87+'Social Security Funds'!CK87</f>
        <v>330196.69999999995</v>
      </c>
      <c r="CL82" s="18">
        <f>'Central and Local Governments'!CL87+'Social Security Funds'!CL87</f>
        <v>327178.69999999995</v>
      </c>
      <c r="CM82" s="18">
        <f>'Central and Local Governments'!CM87+'Social Security Funds'!CM87</f>
        <v>343864.8369578707</v>
      </c>
      <c r="CN82" s="18">
        <f>'Central and Local Governments'!CN87+'Social Security Funds'!CN87</f>
        <v>347165.7099343608</v>
      </c>
      <c r="CO82" s="18">
        <f>'Central and Local Governments'!CO87+'Social Security Funds'!CO87</f>
        <v>356852.2</v>
      </c>
      <c r="CP82" s="18">
        <f>'Central and Local Governments'!CP87+'Social Security Funds'!CP87</f>
        <v>363327.7</v>
      </c>
      <c r="CQ82" s="18">
        <f>'Central and Local Governments'!CQ87+'Social Security Funds'!CQ87</f>
        <v>368891.32074221055</v>
      </c>
      <c r="CR82" s="18">
        <f>'Central and Local Governments'!CR87+'Social Security Funds'!CR87</f>
        <v>364758.7636305586</v>
      </c>
      <c r="CS82" s="18">
        <f>'Central and Local Governments'!CS87+'Social Security Funds'!CS87</f>
        <v>375120.2</v>
      </c>
      <c r="CT82" s="18">
        <f>'Central and Local Governments'!CT87+'Social Security Funds'!CT87</f>
        <v>383167.7</v>
      </c>
      <c r="CU82" s="18">
        <f>'Central and Local Governments'!CU87+'Social Security Funds'!CU87</f>
        <v>388814.9082692434</v>
      </c>
      <c r="CV82" s="18">
        <f>'Central and Local Governments'!CV87+'Social Security Funds'!CV87</f>
        <v>399693.1037412102</v>
      </c>
      <c r="CW82" s="18">
        <f>'Central and Local Governments'!CW87+'Social Security Funds'!CW87</f>
        <v>412031.89999999997</v>
      </c>
      <c r="CX82" s="18">
        <f>'Central and Local Governments'!CX87+'Social Security Funds'!CX87</f>
        <v>411575.3</v>
      </c>
      <c r="CY82" s="18">
        <f>'Central and Local Governments'!CY87+'Social Security Funds'!CY87</f>
        <v>342139.10554180143</v>
      </c>
      <c r="CZ82" s="18">
        <f>'Central and Local Governments'!CZ87+'Social Security Funds'!CZ87</f>
        <v>408032.22289087623</v>
      </c>
      <c r="DA82" s="18">
        <f>'Central and Local Governments'!DA87+'Social Security Funds'!DA87</f>
        <v>424368.1</v>
      </c>
      <c r="DB82" s="18">
        <f>'Central and Local Governments'!DB87+'Social Security Funds'!DB87</f>
        <v>411136.6</v>
      </c>
      <c r="DC82" s="18">
        <f>'Central and Local Governments'!DC87+'Social Security Funds'!DC87</f>
        <v>432974.0047553983</v>
      </c>
      <c r="DD82" s="18">
        <f>'Central and Local Governments'!DD87+'Social Security Funds'!DD87</f>
        <v>437017.0867373949</v>
      </c>
      <c r="DE82" s="18">
        <f>'Central and Local Governments'!DE87+'Social Security Funds'!DE87</f>
        <v>427874.1</v>
      </c>
      <c r="DF82" s="18">
        <f>'Central and Local Governments'!DF87+'Social Security Funds'!DF87</f>
        <v>409840.99999999994</v>
      </c>
      <c r="DG82" s="18">
        <f>'Central and Local Governments'!DG87+'Social Security Funds'!DG87</f>
        <v>392145.286266006</v>
      </c>
      <c r="DH82" s="18">
        <f>'Central and Local Governments'!DH87+'Social Security Funds'!DH87</f>
        <v>400911.2520777769</v>
      </c>
      <c r="DI82" s="18">
        <f>'Central and Local Governments'!DI87+'Social Security Funds'!DI87</f>
        <v>420092.10000000003</v>
      </c>
      <c r="DJ82" s="18">
        <f>'Central and Local Governments'!DJ87+'Social Security Funds'!DJ87</f>
        <v>427539.10000000003</v>
      </c>
      <c r="DK82" s="18">
        <f>'Central and Local Governments'!DK87+'Social Security Funds'!DK87</f>
        <v>417555.4743937636</v>
      </c>
      <c r="DL82" s="18">
        <f>'Central and Local Governments'!DL87+'Social Security Funds'!DL87</f>
        <v>432030.57665427326</v>
      </c>
      <c r="DM82" s="18">
        <f>'Central and Local Governments'!DM87+'Social Security Funds'!DM87</f>
        <v>486744.9</v>
      </c>
      <c r="DN82" s="18">
        <f>'Central and Local Governments'!DN87+'Social Security Funds'!DN87</f>
        <v>470826.89999999997</v>
      </c>
      <c r="DO82" s="18">
        <f>'Central and Local Governments'!DO87+'Social Security Funds'!DO87</f>
        <v>489235.50205832574</v>
      </c>
      <c r="DP82" s="18">
        <f>'Central and Local Governments'!DP87+'Social Security Funds'!DP87</f>
        <v>513193.5876302712</v>
      </c>
      <c r="DQ82" s="18">
        <f>'Central and Local Governments'!DQ87+'Social Security Funds'!DQ87</f>
        <v>518238</v>
      </c>
      <c r="DR82" s="18">
        <f>'Central and Local Governments'!DR87+'Social Security Funds'!DR87</f>
        <v>508436.1</v>
      </c>
    </row>
    <row r="83" spans="1:122" ht="15">
      <c r="A83" s="10" t="s">
        <v>76</v>
      </c>
      <c r="B83" s="11">
        <f>'Central and Local Governments'!B88+'Social Security Funds'!B88</f>
        <v>111471.40742106391</v>
      </c>
      <c r="C83" s="11">
        <f>'Central and Local Governments'!C88+'Social Security Funds'!C88</f>
        <v>115141.29409896625</v>
      </c>
      <c r="D83" s="11">
        <f>'Central and Local Governments'!D88+'Social Security Funds'!D88</f>
        <v>117080.32475161558</v>
      </c>
      <c r="E83" s="11">
        <f>'Central and Local Governments'!E88+'Social Security Funds'!E88</f>
        <v>126428.09999999999</v>
      </c>
      <c r="F83" s="11">
        <f>'Central and Local Governments'!F88+'Social Security Funds'!F88</f>
        <v>130301.4</v>
      </c>
      <c r="G83" s="11">
        <f>'Central and Local Governments'!G88+'Social Security Funds'!G88</f>
        <v>135316.41068240697</v>
      </c>
      <c r="H83" s="11">
        <f>'Central and Local Governments'!H88+'Social Security Funds'!H88</f>
        <v>139738.44351335333</v>
      </c>
      <c r="I83" s="11">
        <f>'Central and Local Governments'!I88+'Social Security Funds'!I88</f>
        <v>149603.19999999998</v>
      </c>
      <c r="J83" s="11">
        <f>'Central and Local Governments'!J88+'Social Security Funds'!J88</f>
        <v>154768.19999999998</v>
      </c>
      <c r="K83" s="11">
        <f>'Central and Local Governments'!K88+'Social Security Funds'!K88</f>
        <v>155368.37681906315</v>
      </c>
      <c r="L83" s="11">
        <f>'Central and Local Governments'!L88+'Social Security Funds'!L88</f>
        <v>155227.58217344288</v>
      </c>
      <c r="M83" s="11">
        <f>'Central and Local Governments'!M88+'Social Security Funds'!M88</f>
        <v>171565.59999999998</v>
      </c>
      <c r="N83" s="11">
        <f>'Central and Local Governments'!N88+'Social Security Funds'!N88</f>
        <v>173985.8</v>
      </c>
      <c r="O83" s="11">
        <f>'Central and Local Governments'!O88+'Social Security Funds'!O88</f>
        <v>175420.50566927315</v>
      </c>
      <c r="P83" s="11">
        <f>'Central and Local Governments'!P88+'Social Security Funds'!P88</f>
        <v>177204.4932427727</v>
      </c>
      <c r="Q83" s="11">
        <f>'Central and Local Governments'!Q88+'Social Security Funds'!Q88</f>
        <v>197110.8</v>
      </c>
      <c r="R83" s="11">
        <f>'Central and Local Governments'!R88+'Social Security Funds'!R88</f>
        <v>201214</v>
      </c>
      <c r="S83" s="11">
        <f>'Central and Local Governments'!S88+'Social Security Funds'!S88</f>
        <v>201250.1635136369</v>
      </c>
      <c r="T83" s="11">
        <f>'Central and Local Governments'!T88+'Social Security Funds'!T88</f>
        <v>202628.19038049152</v>
      </c>
      <c r="U83" s="11">
        <f>'Central and Local Governments'!U88+'Social Security Funds'!U88</f>
        <v>215542.30000000002</v>
      </c>
      <c r="V83" s="11">
        <f>'Central and Local Governments'!V88+'Social Security Funds'!V88</f>
        <v>221079.8</v>
      </c>
      <c r="W83" s="11">
        <f>'Central and Local Governments'!W88+'Social Security Funds'!W88</f>
        <v>212863.02688286218</v>
      </c>
      <c r="X83" s="11">
        <f>'Central and Local Governments'!X88+'Social Security Funds'!X88</f>
        <v>215516.30871590157</v>
      </c>
      <c r="Y83" s="11">
        <f>'Central and Local Governments'!Y88+'Social Security Funds'!Y88</f>
        <v>238842.1</v>
      </c>
      <c r="Z83" s="11">
        <f>'Central and Local Governments'!Z88+'Social Security Funds'!Z88</f>
        <v>246200.3</v>
      </c>
      <c r="AA83" s="11">
        <f>'Central and Local Governments'!AA88+'Social Security Funds'!AA88</f>
        <v>238169.12442831378</v>
      </c>
      <c r="AB83" s="11">
        <f>'Central and Local Governments'!AB88+'Social Security Funds'!AB88</f>
        <v>245260.06082785057</v>
      </c>
      <c r="AC83" s="11">
        <f>'Central and Local Governments'!AC88+'Social Security Funds'!AC88</f>
        <v>271543.7</v>
      </c>
      <c r="AD83" s="11">
        <f>'Central and Local Governments'!AD88+'Social Security Funds'!AD88</f>
        <v>278035.4</v>
      </c>
      <c r="AE83" s="11">
        <f>'Central and Local Governments'!AE88+'Social Security Funds'!AE88</f>
        <v>271707.42873125314</v>
      </c>
      <c r="AF83" s="11">
        <f>'Central and Local Governments'!AF88+'Social Security Funds'!AF88</f>
        <v>272269.77904294827</v>
      </c>
      <c r="AG83" s="11">
        <f>'Central and Local Governments'!AG88+'Social Security Funds'!AG88</f>
        <v>290563.9</v>
      </c>
      <c r="AH83" s="11">
        <f>'Central and Local Governments'!AH88+'Social Security Funds'!AH88</f>
        <v>294496.9</v>
      </c>
      <c r="AI83" s="11">
        <f>'Central and Local Governments'!AI88+'Social Security Funds'!AI88</f>
        <v>310088.64995433885</v>
      </c>
      <c r="AJ83" s="11">
        <f>'Central and Local Governments'!AJ88+'Social Security Funds'!AJ88</f>
        <v>310511.2856755182</v>
      </c>
      <c r="AK83" s="11">
        <f>'Central and Local Governments'!AK88+'Social Security Funds'!AK88</f>
        <v>296344.5</v>
      </c>
      <c r="AL83" s="11">
        <f>'Central and Local Governments'!AL88+'Social Security Funds'!AL88</f>
        <v>301141.7</v>
      </c>
      <c r="AM83" s="11">
        <f>'Central and Local Governments'!AM88+'Social Security Funds'!AM88</f>
        <v>283531.8161726751</v>
      </c>
      <c r="AN83" s="11">
        <f>'Central and Local Governments'!AN88+'Social Security Funds'!AN88</f>
        <v>280001.0763525152</v>
      </c>
      <c r="AO83" s="11">
        <f>'Central and Local Governments'!AO88+'Social Security Funds'!AO88</f>
        <v>290684.6</v>
      </c>
      <c r="AP83" s="11">
        <f>'Central and Local Governments'!AP88+'Social Security Funds'!AP88</f>
        <v>291225.3</v>
      </c>
      <c r="AQ83" s="11">
        <f>'Central and Local Governments'!AQ88+'Social Security Funds'!AQ88</f>
        <v>280861.8116152924</v>
      </c>
      <c r="AR83" s="11">
        <f>'Central and Local Governments'!AR88+'Social Security Funds'!AR88</f>
        <v>278216.93282333465</v>
      </c>
      <c r="AS83" s="11">
        <f>'Central and Local Governments'!AS88+'Social Security Funds'!AS88</f>
        <v>301288</v>
      </c>
      <c r="AT83" s="11">
        <f>'Central and Local Governments'!AT88+'Social Security Funds'!AT88</f>
        <v>303156.5</v>
      </c>
      <c r="AU83" s="11">
        <f>'Central and Local Governments'!AU88+'Social Security Funds'!AU88</f>
        <v>298667.04368914536</v>
      </c>
      <c r="AV83" s="11">
        <f>'Central and Local Governments'!AV88+'Social Security Funds'!AV88</f>
        <v>301909.3920783581</v>
      </c>
      <c r="AW83" s="11">
        <f>'Central and Local Governments'!AW88+'Social Security Funds'!AW88</f>
        <v>316781.39999999997</v>
      </c>
      <c r="AX83" s="11">
        <f>'Central and Local Governments'!AX88+'Social Security Funds'!AX88</f>
        <v>324264.5</v>
      </c>
      <c r="AY83" s="11">
        <f>'Central and Local Governments'!AY88+'Social Security Funds'!AY88</f>
        <v>311428.25063801475</v>
      </c>
      <c r="AZ83" s="11">
        <f>'Central and Local Governments'!AZ88+'Social Security Funds'!AZ88</f>
        <v>307847.9264777545</v>
      </c>
      <c r="BA83" s="11">
        <f>'Central and Local Governments'!BA88+'Social Security Funds'!BA88</f>
        <v>347531.3</v>
      </c>
      <c r="BB83" s="11">
        <f>'Central and Local Governments'!BB88+'Social Security Funds'!BB88</f>
        <v>354921.9</v>
      </c>
      <c r="BC83" s="11">
        <f>'Central and Local Governments'!BC88+'Social Security Funds'!BC88</f>
        <v>354509.4673449191</v>
      </c>
      <c r="BD83" s="11">
        <f>'Central and Local Governments'!BD88+'Social Security Funds'!BD88</f>
        <v>344743.9531972809</v>
      </c>
      <c r="BE83" s="11">
        <f>'Central and Local Governments'!BE88+'Social Security Funds'!BE88</f>
        <v>379330.8</v>
      </c>
      <c r="BF83" s="11">
        <f>'Central and Local Governments'!BF88+'Social Security Funds'!BF88</f>
        <v>386243</v>
      </c>
      <c r="BG83" s="11">
        <f>'Central and Local Governments'!BG88+'Social Security Funds'!BG88</f>
        <v>382132.9244926506</v>
      </c>
      <c r="BH83" s="11">
        <f>'Central and Local Governments'!BH88+'Social Security Funds'!BH88</f>
        <v>377413.2907929815</v>
      </c>
      <c r="BI83" s="11">
        <f>'Central and Local Governments'!BI88+'Social Security Funds'!BI88</f>
        <v>413184.10000000003</v>
      </c>
      <c r="BJ83" s="11">
        <f>'Central and Local Governments'!BJ88+'Social Security Funds'!BJ88</f>
        <v>419980</v>
      </c>
      <c r="BK83" s="11">
        <f>'Central and Local Governments'!BK88+'Social Security Funds'!BK88</f>
        <v>435875.198320364</v>
      </c>
      <c r="BL83" s="11">
        <f>'Central and Local Governments'!BL88+'Social Security Funds'!BL88</f>
        <v>440035.3783104212</v>
      </c>
      <c r="BM83" s="11">
        <f>'Central and Local Governments'!BM88+'Social Security Funds'!BM88</f>
        <v>457697.1</v>
      </c>
      <c r="BN83" s="11">
        <f>'Central and Local Governments'!BN88+'Social Security Funds'!BN88</f>
        <v>470668.10000000003</v>
      </c>
      <c r="BO83" s="11">
        <f>'Central and Local Governments'!BO88+'Social Security Funds'!BO88</f>
        <v>494063.11612258217</v>
      </c>
      <c r="BP83" s="11">
        <f>'Central and Local Governments'!BP88+'Social Security Funds'!BP88</f>
        <v>493584.6291675374</v>
      </c>
      <c r="BQ83" s="11">
        <f>'Central and Local Governments'!BQ88+'Social Security Funds'!BQ88</f>
        <v>506663.10000000003</v>
      </c>
      <c r="BR83" s="11">
        <f>'Central and Local Governments'!BR88+'Social Security Funds'!BR88</f>
        <v>521619.1</v>
      </c>
      <c r="BS83" s="11">
        <f>'Central and Local Governments'!BS88+'Social Security Funds'!BS88</f>
        <v>544100.3125321096</v>
      </c>
      <c r="BT83" s="11">
        <f>'Central and Local Governments'!BT88+'Social Security Funds'!BT88</f>
        <v>538780.7924188199</v>
      </c>
      <c r="BU83" s="11">
        <f>'Central and Local Governments'!BU88+'Social Security Funds'!BU88</f>
        <v>552386.6</v>
      </c>
      <c r="BV83" s="11">
        <f>'Central and Local Governments'!BV88+'Social Security Funds'!BV88</f>
        <v>581384.9</v>
      </c>
      <c r="BW83" s="11">
        <f>'Central and Local Governments'!BW88+'Social Security Funds'!BW88</f>
        <v>592078.2171284411</v>
      </c>
      <c r="BX83" s="11">
        <f>'Central and Local Governments'!BX88+'Social Security Funds'!BX88</f>
        <v>600453.966855095</v>
      </c>
      <c r="BY83" s="11">
        <f>'Central and Local Governments'!BY88+'Social Security Funds'!BY88</f>
        <v>606332.2000000001</v>
      </c>
      <c r="BZ83" s="11">
        <f>'Central and Local Governments'!BZ88+'Social Security Funds'!BZ88</f>
        <v>627092.6</v>
      </c>
      <c r="CA83" s="11">
        <f>'Central and Local Governments'!CA88+'Social Security Funds'!CA88</f>
        <v>645225.1825445815</v>
      </c>
      <c r="CB83" s="11">
        <f>'Central and Local Governments'!CB88+'Social Security Funds'!CB88</f>
        <v>653004.1766576109</v>
      </c>
      <c r="CC83" s="11">
        <f>'Central and Local Governments'!CC88+'Social Security Funds'!CC88</f>
        <v>665790.9</v>
      </c>
      <c r="CD83" s="11">
        <f>'Central and Local Governments'!CD88+'Social Security Funds'!CD88</f>
        <v>678883.2000000001</v>
      </c>
      <c r="CE83" s="11">
        <f>'Central and Local Governments'!CE88+'Social Security Funds'!CE88</f>
        <v>687203.7052288592</v>
      </c>
      <c r="CF83" s="11">
        <f>'Central and Local Governments'!CF88+'Social Security Funds'!CF88</f>
        <v>695264.2583468034</v>
      </c>
      <c r="CG83" s="11">
        <f>'Central and Local Governments'!CG88+'Social Security Funds'!CG88</f>
        <v>714541.9</v>
      </c>
      <c r="CH83" s="11">
        <f>'Central and Local Governments'!CH88+'Social Security Funds'!CH88</f>
        <v>739227.7999999999</v>
      </c>
      <c r="CI83" s="11">
        <f>'Central and Local Governments'!CI88+'Social Security Funds'!CI88</f>
        <v>758841.4596764629</v>
      </c>
      <c r="CJ83" s="11">
        <f>'Central and Local Governments'!CJ88+'Social Security Funds'!CJ88</f>
        <v>756530.964956358</v>
      </c>
      <c r="CK83" s="11">
        <f>'Central and Local Governments'!CK88+'Social Security Funds'!CK88</f>
        <v>754995.5</v>
      </c>
      <c r="CL83" s="11">
        <f>'Central and Local Governments'!CL88+'Social Security Funds'!CL88</f>
        <v>769059.3</v>
      </c>
      <c r="CM83" s="11">
        <f>'Central and Local Governments'!CM88+'Social Security Funds'!CM88</f>
        <v>783150.0764422362</v>
      </c>
      <c r="CN83" s="11">
        <f>'Central and Local Governments'!CN88+'Social Security Funds'!CN88</f>
        <v>783486.1191452472</v>
      </c>
      <c r="CO83" s="11">
        <f>'Central and Local Governments'!CO88+'Social Security Funds'!CO88</f>
        <v>790759.5</v>
      </c>
      <c r="CP83" s="11">
        <f>'Central and Local Governments'!CP88+'Social Security Funds'!CP88</f>
        <v>810766</v>
      </c>
      <c r="CQ83" s="11">
        <f>'Central and Local Governments'!CQ88+'Social Security Funds'!CQ88</f>
        <v>815777.7736428389</v>
      </c>
      <c r="CR83" s="11">
        <f>'Central and Local Governments'!CR88+'Social Security Funds'!CR88</f>
        <v>809356.8943028577</v>
      </c>
      <c r="CS83" s="11">
        <f>'Central and Local Governments'!CS88+'Social Security Funds'!CS88</f>
        <v>819686.9</v>
      </c>
      <c r="CT83" s="11">
        <f>'Central and Local Governments'!CT88+'Social Security Funds'!CT88</f>
        <v>857384.2</v>
      </c>
      <c r="CU83" s="11">
        <f>'Central and Local Governments'!CU88+'Social Security Funds'!CU88</f>
        <v>873818.1155437089</v>
      </c>
      <c r="CV83" s="11">
        <f>'Central and Local Governments'!CV88+'Social Security Funds'!CV88</f>
        <v>871714.903652761</v>
      </c>
      <c r="CW83" s="11">
        <f>'Central and Local Governments'!CW88+'Social Security Funds'!CW88</f>
        <v>887343.1000000001</v>
      </c>
      <c r="CX83" s="11">
        <f>'Central and Local Governments'!CX88+'Social Security Funds'!CX88</f>
        <v>909229.3</v>
      </c>
      <c r="CY83" s="11">
        <f>'Central and Local Governments'!CY88+'Social Security Funds'!CY88</f>
        <v>931362.0994296066</v>
      </c>
      <c r="CZ83" s="11">
        <f>'Central and Local Governments'!CZ88+'Social Security Funds'!CZ88</f>
        <v>912320.4852299462</v>
      </c>
      <c r="DA83" s="11">
        <f>'Central and Local Governments'!DA88+'Social Security Funds'!DA88</f>
        <v>961531.2999999999</v>
      </c>
      <c r="DB83" s="11">
        <f>'Central and Local Governments'!DB88+'Social Security Funds'!DB88</f>
        <v>958146.1000000001</v>
      </c>
      <c r="DC83" s="11">
        <f>'Central and Local Governments'!DC88+'Social Security Funds'!DC88</f>
        <v>957827.8469311527</v>
      </c>
      <c r="DD83" s="11">
        <f>'Central and Local Governments'!DD88+'Social Security Funds'!DD88</f>
        <v>966397.6366238671</v>
      </c>
      <c r="DE83" s="11">
        <f>'Central and Local Governments'!DE88+'Social Security Funds'!DE88</f>
        <v>970787</v>
      </c>
      <c r="DF83" s="11">
        <f>'Central and Local Governments'!DF88+'Social Security Funds'!DF88</f>
        <v>958730.2</v>
      </c>
      <c r="DG83" s="11">
        <f>'Central and Local Governments'!DG88+'Social Security Funds'!DG88</f>
        <v>939548.6383933867</v>
      </c>
      <c r="DH83" s="11">
        <f>'Central and Local Governments'!DH88+'Social Security Funds'!DH88</f>
        <v>953961.6089420499</v>
      </c>
      <c r="DI83" s="11">
        <f>'Central and Local Governments'!DI88+'Social Security Funds'!DI88</f>
        <v>967393.3</v>
      </c>
      <c r="DJ83" s="11">
        <f>'Central and Local Governments'!DJ88+'Social Security Funds'!DJ88</f>
        <v>969872.9</v>
      </c>
      <c r="DK83" s="11">
        <f>'Central and Local Governments'!DK88+'Social Security Funds'!DK88</f>
        <v>958083.982035817</v>
      </c>
      <c r="DL83" s="11">
        <f>'Central and Local Governments'!DL88+'Social Security Funds'!DL88</f>
        <v>948189.857072581</v>
      </c>
      <c r="DM83" s="11">
        <f>'Central and Local Governments'!DM88+'Social Security Funds'!DM88</f>
        <v>983527.7</v>
      </c>
      <c r="DN83" s="11">
        <f>'Central and Local Governments'!DN88+'Social Security Funds'!DN88</f>
        <v>968570.2</v>
      </c>
      <c r="DO83" s="11">
        <f>'Central and Local Governments'!DO88+'Social Security Funds'!DO88</f>
        <v>992683.946147334</v>
      </c>
      <c r="DP83" s="11">
        <f>'Central and Local Governments'!DP88+'Social Security Funds'!DP88</f>
        <v>1009139.1919924044</v>
      </c>
      <c r="DQ83" s="11">
        <f>'Central and Local Governments'!DQ88+'Social Security Funds'!DQ88</f>
        <v>1018863.6</v>
      </c>
      <c r="DR83" s="11">
        <f>'Central and Local Governments'!DR88+'Social Security Funds'!DR88</f>
        <v>1024179.9</v>
      </c>
    </row>
    <row r="84" spans="1:122" ht="15">
      <c r="A84" s="10" t="s">
        <v>77</v>
      </c>
      <c r="B84" s="11">
        <f>'Central and Local Governments'!B89</f>
        <v>6125.8999266021365</v>
      </c>
      <c r="C84" s="11">
        <f>'Central and Local Governments'!C89</f>
        <v>6836.759736685169</v>
      </c>
      <c r="D84" s="11">
        <f>'Central and Local Governments'!D89</f>
        <v>7064.646199366944</v>
      </c>
      <c r="E84" s="11">
        <f>'Central and Local Governments'!E89</f>
        <v>7331.757660901876</v>
      </c>
      <c r="F84" s="11">
        <f>'Central and Local Governments'!F89</f>
        <v>7983.014048702167</v>
      </c>
      <c r="G84" s="11">
        <f>'Central and Local Governments'!G89</f>
        <v>8735.407637608903</v>
      </c>
      <c r="H84" s="11">
        <f>'Central and Local Governments'!H89</f>
        <v>8418.017245737945</v>
      </c>
      <c r="I84" s="11">
        <f>'Central and Local Governments'!I89</f>
        <v>8615.625909607734</v>
      </c>
      <c r="J84" s="11">
        <f>'Central and Local Governments'!J89</f>
        <v>8553.752925795334</v>
      </c>
      <c r="K84" s="11">
        <f>'Central and Local Governments'!K89</f>
        <v>7847.235538513751</v>
      </c>
      <c r="L84" s="11">
        <f>'Central and Local Governments'!L89</f>
        <v>7410.294472516364</v>
      </c>
      <c r="M84" s="11">
        <f>'Central and Local Governments'!M89</f>
        <v>7001.01554533488</v>
      </c>
      <c r="N84" s="11">
        <f>'Central and Local Governments'!N89</f>
        <v>7228.5872296366415</v>
      </c>
      <c r="O84" s="11">
        <f>'Central and Local Governments'!O89</f>
        <v>7434.349415533372</v>
      </c>
      <c r="P84" s="11">
        <f>'Central and Local Governments'!P89</f>
        <v>7381.2587688484355</v>
      </c>
      <c r="Q84" s="11">
        <f>'Central and Local Governments'!Q89</f>
        <v>7239.545001905934</v>
      </c>
      <c r="R84" s="11">
        <f>'Central and Local Governments'!R89</f>
        <v>7667.500940266888</v>
      </c>
      <c r="S84" s="11">
        <f>'Central and Local Governments'!S89</f>
        <v>7715.337680101792</v>
      </c>
      <c r="T84" s="11">
        <f>'Central and Local Governments'!T89</f>
        <v>7733.003808181209</v>
      </c>
      <c r="U84" s="11">
        <f>'Central and Local Governments'!U89</f>
        <v>7892.543543418921</v>
      </c>
      <c r="V84" s="11">
        <f>'Central and Local Governments'!V89</f>
        <v>7972.482051635302</v>
      </c>
      <c r="W84" s="11">
        <f>'Central and Local Governments'!W89</f>
        <v>8064.774467528173</v>
      </c>
      <c r="X84" s="11">
        <f>'Central and Local Governments'!X89</f>
        <v>7516.741662370154</v>
      </c>
      <c r="Y84" s="11">
        <f>'Central and Local Governments'!Y89</f>
        <v>7287.738397302071</v>
      </c>
      <c r="Z84" s="11">
        <f>'Central and Local Governments'!Z89</f>
        <v>8047.372024428465</v>
      </c>
      <c r="AA84" s="11">
        <f>'Central and Local Governments'!AA89</f>
        <v>8629.148754545833</v>
      </c>
      <c r="AB84" s="11">
        <f>'Central and Local Governments'!AB89</f>
        <v>9650.854307220217</v>
      </c>
      <c r="AC84" s="11">
        <f>'Central and Local Governments'!AC89</f>
        <v>9717.988758027293</v>
      </c>
      <c r="AD84" s="11">
        <f>'Central and Local Governments'!AD89</f>
        <v>11875.121567255554</v>
      </c>
      <c r="AE84" s="11">
        <f>'Central and Local Governments'!AE89</f>
        <v>14160.822646530525</v>
      </c>
      <c r="AF84" s="11">
        <f>'Central and Local Governments'!AF89</f>
        <v>14662.13719678272</v>
      </c>
      <c r="AG84" s="11">
        <f>'Central and Local Governments'!AG89</f>
        <v>15778.777059764452</v>
      </c>
      <c r="AH84" s="11">
        <f>'Central and Local Governments'!AH89</f>
        <v>16842.158780182603</v>
      </c>
      <c r="AI84" s="11">
        <f>'Central and Local Governments'!AI89</f>
        <v>17145.38504221706</v>
      </c>
      <c r="AJ84" s="11">
        <f>'Central and Local Governments'!AJ89</f>
        <v>17469.026771728466</v>
      </c>
      <c r="AK84" s="11">
        <f>'Central and Local Governments'!AK89</f>
        <v>17978.421274444034</v>
      </c>
      <c r="AL84" s="11">
        <f>'Central and Local Governments'!AL89</f>
        <v>19022.82271420122</v>
      </c>
      <c r="AM84" s="11">
        <f>'Central and Local Governments'!AM89</f>
        <v>17413.106906715526</v>
      </c>
      <c r="AN84" s="11">
        <f>'Central and Local Governments'!AN89</f>
        <v>16919.381024456306</v>
      </c>
      <c r="AO84" s="11">
        <f>'Central and Local Governments'!AO89</f>
        <v>16653.0032263204</v>
      </c>
      <c r="AP84" s="11">
        <f>'Central and Local Governments'!AP89</f>
        <v>15618.715804986856</v>
      </c>
      <c r="AQ84" s="11">
        <f>'Central and Local Governments'!AQ89</f>
        <v>15679.800945839233</v>
      </c>
      <c r="AR84" s="11">
        <f>'Central and Local Governments'!AR89</f>
        <v>15864.935185237297</v>
      </c>
      <c r="AS84" s="11">
        <f>'Central and Local Governments'!AS89</f>
        <v>15931.563070246648</v>
      </c>
      <c r="AT84" s="11">
        <f>'Central and Local Governments'!AT89</f>
        <v>15418.764917762444</v>
      </c>
      <c r="AU84" s="11">
        <f>'Central and Local Governments'!AU89</f>
        <v>15148.025194900789</v>
      </c>
      <c r="AV84" s="11">
        <f>'Central and Local Governments'!AV89</f>
        <v>14980.875784603784</v>
      </c>
      <c r="AW84" s="11">
        <f>'Central and Local Governments'!AW89</f>
        <v>15217.167931702836</v>
      </c>
      <c r="AX84" s="11">
        <f>'Central and Local Governments'!AX89</f>
        <v>15197.680997109826</v>
      </c>
      <c r="AY84" s="11">
        <f>'Central and Local Governments'!AY89</f>
        <v>14883.421343873519</v>
      </c>
      <c r="AZ84" s="11">
        <f>'Central and Local Governments'!AZ89</f>
        <v>14866.616205533595</v>
      </c>
      <c r="BA84" s="11">
        <f>'Central and Local Governments'!BA89</f>
        <v>14829.051778656127</v>
      </c>
      <c r="BB84" s="11">
        <f>'Central and Local Governments'!BB89</f>
        <v>15156.257707509882</v>
      </c>
      <c r="BC84" s="11">
        <f>'Central and Local Governments'!BC89</f>
        <v>17042</v>
      </c>
      <c r="BD84" s="11">
        <f>'Central and Local Governments'!BD89</f>
        <v>17931</v>
      </c>
      <c r="BE84" s="11">
        <f>'Central and Local Governments'!BE89</f>
        <v>18051</v>
      </c>
      <c r="BF84" s="11">
        <f>'Central and Local Governments'!BF89</f>
        <v>22221</v>
      </c>
      <c r="BG84" s="11">
        <f>'Central and Local Governments'!BG89</f>
        <v>19806.959383033416</v>
      </c>
      <c r="BH84" s="11">
        <f>'Central and Local Governments'!BH89</f>
        <v>20269.83084832905</v>
      </c>
      <c r="BI84" s="11">
        <f>'Central and Local Governments'!BI89</f>
        <v>20751.41413881748</v>
      </c>
      <c r="BJ84" s="11">
        <f>'Central and Local Governments'!BJ89</f>
        <v>22290.70796915167</v>
      </c>
      <c r="BK84" s="11">
        <f>'Central and Local Governments'!BK89</f>
        <v>23541.57146723575</v>
      </c>
      <c r="BL84" s="11">
        <f>'Central and Local Governments'!BL89</f>
        <v>26213.442927685508</v>
      </c>
      <c r="BM84" s="11">
        <f>'Central and Local Governments'!BM89</f>
        <v>24856.018266356692</v>
      </c>
      <c r="BN84" s="11">
        <f>'Central and Local Governments'!BN89</f>
        <v>28172.301648389075</v>
      </c>
      <c r="BO84" s="11">
        <f>'Central and Local Governments'!BO89</f>
        <v>28092.913084630698</v>
      </c>
      <c r="BP84" s="11">
        <f>'Central and Local Governments'!BP89</f>
        <v>28077.332419465387</v>
      </c>
      <c r="BQ84" s="11">
        <f>'Central and Local Governments'!BQ89</f>
        <v>25842.48075981592</v>
      </c>
      <c r="BR84" s="11">
        <f>'Central and Local Governments'!BR89</f>
        <v>29054.045367015893</v>
      </c>
      <c r="BS84" s="11">
        <f>'Central and Local Governments'!BS89</f>
        <v>29258.18391496226</v>
      </c>
      <c r="BT84" s="11">
        <f>'Central and Local Governments'!BT89</f>
        <v>29551.812594343613</v>
      </c>
      <c r="BU84" s="11">
        <f>'Central and Local Governments'!BU89</f>
        <v>28172.69434098855</v>
      </c>
      <c r="BV84" s="11">
        <f>'Central and Local Governments'!BV89</f>
        <v>28829.173670369775</v>
      </c>
      <c r="BW84" s="11">
        <f>'Central and Local Governments'!BW89</f>
        <v>26292.89139360138</v>
      </c>
      <c r="BX84" s="11">
        <f>'Central and Local Governments'!BX89</f>
        <v>26409.6227538664</v>
      </c>
      <c r="BY84" s="11">
        <f>'Central and Local Governments'!BY89</f>
        <v>26954.001674464813</v>
      </c>
      <c r="BZ84" s="11">
        <f>'Central and Local Governments'!BZ89</f>
        <v>27791.323550152792</v>
      </c>
      <c r="CA84" s="11">
        <f>'Central and Local Governments'!CA89</f>
        <v>31941.822736485494</v>
      </c>
      <c r="CB84" s="11">
        <f>'Central and Local Governments'!CB89</f>
        <v>35495.90773023253</v>
      </c>
      <c r="CC84" s="11">
        <f>'Central and Local Governments'!CC89</f>
        <v>36407.87696455737</v>
      </c>
      <c r="CD84" s="11">
        <f>'Central and Local Governments'!CD89</f>
        <v>38659.63227207929</v>
      </c>
      <c r="CE84" s="11">
        <f>'Central and Local Governments'!CE89</f>
        <v>41279.08077796062</v>
      </c>
      <c r="CF84" s="11">
        <f>'Central and Local Governments'!CF89</f>
        <v>41765.853492384114</v>
      </c>
      <c r="CG84" s="11">
        <f>'Central and Local Governments'!CG89</f>
        <v>39192.17536711358</v>
      </c>
      <c r="CH84" s="11">
        <f>'Central and Local Governments'!CH89</f>
        <v>42856.599614180035</v>
      </c>
      <c r="CI84" s="11">
        <f>'Central and Local Governments'!CI89</f>
        <v>41807.13516348555</v>
      </c>
      <c r="CJ84" s="11">
        <f>'Central and Local Governments'!CJ89</f>
        <v>40824.90411659126</v>
      </c>
      <c r="CK84" s="11">
        <f>'Central and Local Governments'!CK89</f>
        <v>41350.833655706</v>
      </c>
      <c r="CL84" s="11">
        <f>'Central and Local Governments'!CL89</f>
        <v>47670.603844897734</v>
      </c>
      <c r="CM84" s="11">
        <f>'Central and Local Governments'!CM89</f>
        <v>51386.81052977461</v>
      </c>
      <c r="CN84" s="11">
        <f>'Central and Local Governments'!CN89</f>
        <v>46884.55561430731</v>
      </c>
      <c r="CO84" s="11">
        <f>'Central and Local Governments'!CO89</f>
        <v>42538.235367245965</v>
      </c>
      <c r="CP84" s="11">
        <f>'Central and Local Governments'!CP89</f>
        <v>55580.46503451251</v>
      </c>
      <c r="CQ84" s="11">
        <f>'Central and Local Governments'!CQ89</f>
        <v>60492.40600550878</v>
      </c>
      <c r="CR84" s="11">
        <f>'Central and Local Governments'!CR89</f>
        <v>64620.210341118094</v>
      </c>
      <c r="CS84" s="11">
        <f>'Central and Local Governments'!CS89</f>
        <v>68435.39773107816</v>
      </c>
      <c r="CT84" s="11">
        <f>'Central and Local Governments'!CT89</f>
        <v>84373.21294442205</v>
      </c>
      <c r="CU84" s="11">
        <f>'Central and Local Governments'!CU89</f>
        <v>92263.36946422115</v>
      </c>
      <c r="CV84" s="11">
        <f>'Central and Local Governments'!CV89</f>
        <v>85469.51562413761</v>
      </c>
      <c r="CW84" s="11">
        <f>'Central and Local Governments'!CW89</f>
        <v>84202.05115188425</v>
      </c>
      <c r="CX84" s="11">
        <f>'Central and Local Governments'!CX89</f>
        <v>94203.10701130977</v>
      </c>
      <c r="CY84" s="11">
        <f>'Central and Local Governments'!CY89</f>
        <v>92904.96724725298</v>
      </c>
      <c r="CZ84" s="11">
        <f>'Central and Local Governments'!CZ89</f>
        <v>89633.21249478484</v>
      </c>
      <c r="DA84" s="11">
        <f>'Central and Local Governments'!DA89</f>
        <v>88322.65203957912</v>
      </c>
      <c r="DB84" s="11">
        <f>'Central and Local Governments'!DB89</f>
        <v>95492.01196672245</v>
      </c>
      <c r="DC84" s="11">
        <f>'Central and Local Governments'!DC89</f>
        <v>97092.78743778706</v>
      </c>
      <c r="DD84" s="11">
        <f>'Central and Local Governments'!DD89</f>
        <v>92815.51098631203</v>
      </c>
      <c r="DE84" s="11">
        <f>'Central and Local Governments'!DE89</f>
        <v>94644.32548744763</v>
      </c>
      <c r="DF84" s="11">
        <f>'Central and Local Governments'!DF89</f>
        <v>98860.31053171061</v>
      </c>
      <c r="DG84" s="11">
        <f>'Central and Local Governments'!DG89</f>
        <v>100701.96199947603</v>
      </c>
      <c r="DH84" s="11">
        <f>'Central and Local Governments'!DH89</f>
        <v>100294.76768573014</v>
      </c>
      <c r="DI84" s="11">
        <f>'Central and Local Governments'!DI89</f>
        <v>100560.53021528642</v>
      </c>
      <c r="DJ84" s="11">
        <f>'Central and Local Governments'!DJ89</f>
        <v>102420.61710582</v>
      </c>
      <c r="DK84" s="11">
        <f>'Central and Local Governments'!DK89</f>
        <v>104488.3303783268</v>
      </c>
      <c r="DL84" s="11">
        <f>'Central and Local Governments'!DL89</f>
        <v>104952.62256604467</v>
      </c>
      <c r="DM84" s="11">
        <f>'Central and Local Governments'!DM89</f>
        <v>104659.69808981345</v>
      </c>
      <c r="DN84" s="11">
        <f>'Central and Local Governments'!DN89</f>
        <v>113907.97684485809</v>
      </c>
      <c r="DO84" s="11">
        <f>'Central and Local Governments'!DO89</f>
        <v>123530.18560388043</v>
      </c>
      <c r="DP84" s="11">
        <f>'Central and Local Governments'!DP89</f>
        <v>131228.81462952934</v>
      </c>
      <c r="DQ84" s="11">
        <f>'Central and Local Governments'!DQ89</f>
        <v>141542.960287268</v>
      </c>
      <c r="DR84" s="11">
        <f>'Central and Local Governments'!DR89</f>
        <v>147198.20192515003</v>
      </c>
    </row>
    <row r="85" spans="1:122" ht="15">
      <c r="A85" s="10" t="s">
        <v>78</v>
      </c>
      <c r="B85" s="11">
        <f>'Central and Local Governments'!B90+'Social Security Funds'!B87</f>
        <v>63364.39603140138</v>
      </c>
      <c r="C85" s="11">
        <f>'Central and Local Governments'!C90+'Social Security Funds'!C87</f>
        <v>65259.08935002065</v>
      </c>
      <c r="D85" s="11">
        <f>'Central and Local Governments'!D90+'Social Security Funds'!D87</f>
        <v>65713.37509085299</v>
      </c>
      <c r="E85" s="11">
        <f>'Central and Local Governments'!E90+'Social Security Funds'!E87</f>
        <v>73643.64233909812</v>
      </c>
      <c r="F85" s="11">
        <f>'Central and Local Governments'!F90+'Social Security Funds'!F87</f>
        <v>75382.18595129783</v>
      </c>
      <c r="G85" s="11">
        <f>'Central and Local Governments'!G90+'Social Security Funds'!G87</f>
        <v>77832.52202655378</v>
      </c>
      <c r="H85" s="11">
        <f>'Central and Local Governments'!H90+'Social Security Funds'!H87</f>
        <v>80621.08918239643</v>
      </c>
      <c r="I85" s="11">
        <f>'Central and Local Governments'!I90+'Social Security Funds'!I87</f>
        <v>88580.27409039225</v>
      </c>
      <c r="J85" s="11">
        <f>'Central and Local Governments'!J90+'Social Security Funds'!J87</f>
        <v>91882.44707420465</v>
      </c>
      <c r="K85" s="11">
        <f>'Central and Local Governments'!K90+'Social Security Funds'!K87</f>
        <v>91438.69826135543</v>
      </c>
      <c r="L85" s="11">
        <f>'Central and Local Governments'!L90+'Social Security Funds'!L87</f>
        <v>90078.5709216515</v>
      </c>
      <c r="M85" s="11">
        <f>'Central and Local Governments'!M90+'Social Security Funds'!M87</f>
        <v>105411.68445466511</v>
      </c>
      <c r="N85" s="11">
        <f>'Central and Local Governments'!N90+'Social Security Funds'!N87</f>
        <v>105813.31277036335</v>
      </c>
      <c r="O85" s="11">
        <f>'Central and Local Governments'!O90+'Social Security Funds'!O87</f>
        <v>105495.30691981359</v>
      </c>
      <c r="P85" s="11">
        <f>'Central and Local Governments'!P90+'Social Security Funds'!P87</f>
        <v>105497.34302998148</v>
      </c>
      <c r="Q85" s="11">
        <f>'Central and Local Governments'!Q90+'Social Security Funds'!Q87</f>
        <v>124033.85499809406</v>
      </c>
      <c r="R85" s="11">
        <f>'Central and Local Governments'!R90+'Social Security Funds'!R87</f>
        <v>126614.29905973311</v>
      </c>
      <c r="S85" s="11">
        <f>'Central and Local Governments'!S90+'Social Security Funds'!S87</f>
        <v>125772.01432186812</v>
      </c>
      <c r="T85" s="11">
        <f>'Central and Local Governments'!T90+'Social Security Funds'!T87</f>
        <v>125876.51079536139</v>
      </c>
      <c r="U85" s="11">
        <f>'Central and Local Governments'!U90+'Social Security Funds'!U87</f>
        <v>137672.45645658107</v>
      </c>
      <c r="V85" s="11">
        <f>'Central and Local Governments'!V90+'Social Security Funds'!V87</f>
        <v>141759.9179483647</v>
      </c>
      <c r="W85" s="11">
        <f>'Central and Local Governments'!W90+'Social Security Funds'!W87</f>
        <v>131255.9447027132</v>
      </c>
      <c r="X85" s="11">
        <f>'Central and Local Governments'!X90+'Social Security Funds'!X87</f>
        <v>131357.68070779665</v>
      </c>
      <c r="Y85" s="11">
        <f>'Central and Local Governments'!Y90+'Social Security Funds'!Y87</f>
        <v>151959.76160269792</v>
      </c>
      <c r="Z85" s="11">
        <f>'Central and Local Governments'!Z90+'Social Security Funds'!Z87</f>
        <v>155976.12797557152</v>
      </c>
      <c r="AA85" s="11">
        <f>'Central and Local Governments'!AA90+'Social Security Funds'!AA87</f>
        <v>145313.05315223685</v>
      </c>
      <c r="AB85" s="11">
        <f>'Central and Local Governments'!AB90+'Social Security Funds'!AB87</f>
        <v>148862.3577906844</v>
      </c>
      <c r="AC85" s="11">
        <f>'Central and Local Governments'!AC90+'Social Security Funds'!AC87</f>
        <v>173331.1112419727</v>
      </c>
      <c r="AD85" s="11">
        <f>'Central and Local Governments'!AD90+'Social Security Funds'!AD87</f>
        <v>175522.1784327445</v>
      </c>
      <c r="AE85" s="11">
        <f>'Central and Local Governments'!AE90+'Social Security Funds'!AE87</f>
        <v>165059.93219803768</v>
      </c>
      <c r="AF85" s="11">
        <f>'Central and Local Governments'!AF90+'Social Security Funds'!AF87</f>
        <v>162922.1914950232</v>
      </c>
      <c r="AG85" s="11">
        <f>'Central and Local Governments'!AG90+'Social Security Funds'!AG87</f>
        <v>178173.42294023558</v>
      </c>
      <c r="AH85" s="11">
        <f>'Central and Local Governments'!AH90+'Social Security Funds'!AH87</f>
        <v>178302.6412198174</v>
      </c>
      <c r="AI85" s="11">
        <f>'Central and Local Governments'!AI90+'Social Security Funds'!AI87</f>
        <v>191574.5512581804</v>
      </c>
      <c r="AJ85" s="11">
        <f>'Central and Local Governments'!AJ90+'Social Security Funds'!AJ87</f>
        <v>188652.57388186187</v>
      </c>
      <c r="AK85" s="11">
        <f>'Central and Local Governments'!AK90+'Social Security Funds'!AK87</f>
        <v>171583.17872555598</v>
      </c>
      <c r="AL85" s="11">
        <f>'Central and Local Governments'!AL90+'Social Security Funds'!AL87</f>
        <v>171931.47728579876</v>
      </c>
      <c r="AM85" s="11">
        <f>'Central and Local Governments'!AM90+'Social Security Funds'!AM87</f>
        <v>153800.89259007887</v>
      </c>
      <c r="AN85" s="11">
        <f>'Central and Local Governments'!AN90+'Social Security Funds'!AN87</f>
        <v>148043.68250466714</v>
      </c>
      <c r="AO85" s="11">
        <f>'Central and Local Governments'!AO90+'Social Security Funds'!AO87</f>
        <v>157058.99677367962</v>
      </c>
      <c r="AP85" s="11">
        <f>'Central and Local Governments'!AP90+'Social Security Funds'!AP87</f>
        <v>157057.68419501316</v>
      </c>
      <c r="AQ85" s="11">
        <f>'Central and Local Governments'!AQ90+'Social Security Funds'!AQ87</f>
        <v>144231.94586440636</v>
      </c>
      <c r="AR85" s="11">
        <f>'Central and Local Governments'!AR90+'Social Security Funds'!AR87</f>
        <v>136550.1290942107</v>
      </c>
      <c r="AS85" s="11">
        <f>'Central and Local Governments'!AS90+'Social Security Funds'!AS87</f>
        <v>156948.13692975335</v>
      </c>
      <c r="AT85" s="11">
        <f>'Central and Local Governments'!AT90+'Social Security Funds'!AT87</f>
        <v>156214.0350822376</v>
      </c>
      <c r="AU85" s="11">
        <f>'Central and Local Governments'!AU90+'Social Security Funds'!AU87</f>
        <v>149041.7644341443</v>
      </c>
      <c r="AV85" s="11">
        <f>'Central and Local Governments'!AV90+'Social Security Funds'!AV87</f>
        <v>146404.70191317372</v>
      </c>
      <c r="AW85" s="11">
        <f>'Central and Local Governments'!AW90+'Social Security Funds'!AW87</f>
        <v>158003.43206829712</v>
      </c>
      <c r="AX85" s="11">
        <f>'Central and Local Governments'!AX90+'Social Security Funds'!AX87</f>
        <v>160711.91900289018</v>
      </c>
      <c r="AY85" s="11">
        <f>'Central and Local Governments'!AY90+'Social Security Funds'!AY87</f>
        <v>146466.16525420966</v>
      </c>
      <c r="AZ85" s="11">
        <f>'Central and Local Governments'!AZ90+'Social Security Funds'!AZ87</f>
        <v>138823.79372725755</v>
      </c>
      <c r="BA85" s="11">
        <f>'Central and Local Governments'!BA90+'Social Security Funds'!BA87</f>
        <v>176860.84822134383</v>
      </c>
      <c r="BB85" s="11">
        <f>'Central and Local Governments'!BB90+'Social Security Funds'!BB87</f>
        <v>177606.84229249015</v>
      </c>
      <c r="BC85" s="11">
        <f>'Central and Local Governments'!BC90+'Social Security Funds'!BC87</f>
        <v>173762.6252718779</v>
      </c>
      <c r="BD85" s="11">
        <f>'Central and Local Governments'!BD90+'Social Security Funds'!BD87</f>
        <v>157817.08676126425</v>
      </c>
      <c r="BE85" s="11">
        <f>'Central and Local Governments'!BE90+'Social Security Funds'!BE87</f>
        <v>190285.1</v>
      </c>
      <c r="BF85" s="11">
        <f>'Central and Local Governments'!BF90+'Social Security Funds'!BF87</f>
        <v>186635.90000000002</v>
      </c>
      <c r="BG85" s="11">
        <f>'Central and Local Governments'!BG90+'Social Security Funds'!BG87</f>
        <v>183670.65756879046</v>
      </c>
      <c r="BH85" s="11">
        <f>'Central and Local Governments'!BH90+'Social Security Funds'!BH87</f>
        <v>173997.86959214977</v>
      </c>
      <c r="BI85" s="11">
        <f>'Central and Local Governments'!BI90+'Social Security Funds'!BI87</f>
        <v>207922.18586118254</v>
      </c>
      <c r="BJ85" s="11">
        <f>'Central and Local Governments'!BJ90+'Social Security Funds'!BJ87</f>
        <v>209641.09203084835</v>
      </c>
      <c r="BK85" s="11">
        <f>'Central and Local Governments'!BK90+'Social Security Funds'!BK87</f>
        <v>223396.5177088042</v>
      </c>
      <c r="BL85" s="11">
        <f>'Central and Local Governments'!BL90+'Social Security Funds'!BL87</f>
        <v>220205.69331645884</v>
      </c>
      <c r="BM85" s="11">
        <f>'Central and Local Governments'!BM90+'Social Security Funds'!BM87</f>
        <v>238221.3817336433</v>
      </c>
      <c r="BN85" s="11">
        <f>'Central and Local Governments'!BN90+'Social Security Funds'!BN87</f>
        <v>244925.29835161095</v>
      </c>
      <c r="BO85" s="11">
        <f>'Central and Local Governments'!BO90+'Social Security Funds'!BO87</f>
        <v>268505.9763918654</v>
      </c>
      <c r="BP85" s="11">
        <f>'Central and Local Governments'!BP90+'Social Security Funds'!BP87</f>
        <v>262402.4544910627</v>
      </c>
      <c r="BQ85" s="11">
        <f>'Central and Local Governments'!BQ90+'Social Security Funds'!BQ87</f>
        <v>276868.6192401841</v>
      </c>
      <c r="BR85" s="11">
        <f>'Central and Local Governments'!BR90+'Social Security Funds'!BR87</f>
        <v>284320.35463298415</v>
      </c>
      <c r="BS85" s="11">
        <f>'Central and Local Governments'!BS90+'Social Security Funds'!BS87</f>
        <v>306546.20464577386</v>
      </c>
      <c r="BT85" s="11">
        <f>'Central and Local Governments'!BT90+'Social Security Funds'!BT87</f>
        <v>299367.90517283475</v>
      </c>
      <c r="BU85" s="11">
        <f>'Central and Local Governments'!BU90+'Social Security Funds'!BU87</f>
        <v>314262.40565901145</v>
      </c>
      <c r="BV85" s="11">
        <f>'Central and Local Governments'!BV90+'Social Security Funds'!BV87</f>
        <v>334257.8263296302</v>
      </c>
      <c r="BW85" s="11">
        <f>'Central and Local Governments'!BW90+'Social Security Funds'!BW87</f>
        <v>349156.95312835986</v>
      </c>
      <c r="BX85" s="11">
        <f>'Central and Local Governments'!BX90+'Social Security Funds'!BX87</f>
        <v>351847.84089773375</v>
      </c>
      <c r="BY85" s="11">
        <f>'Central and Local Governments'!BY90+'Social Security Funds'!BY87</f>
        <v>360552.99832553527</v>
      </c>
      <c r="BZ85" s="11">
        <f>'Central and Local Governments'!BZ90+'Social Security Funds'!BZ87</f>
        <v>373530.27644984715</v>
      </c>
      <c r="CA85" s="11">
        <f>'Central and Local Governments'!CA90+'Social Security Funds'!CA87</f>
        <v>388148.1180138716</v>
      </c>
      <c r="CB85" s="11">
        <f>'Central and Local Governments'!CB90+'Social Security Funds'!CB87</f>
        <v>390208.20763654675</v>
      </c>
      <c r="CC85" s="11">
        <f>'Central and Local Governments'!CC90+'Social Security Funds'!CC87</f>
        <v>402584.9230354427</v>
      </c>
      <c r="CD85" s="11">
        <f>'Central and Local Governments'!CD90+'Social Security Funds'!CD87</f>
        <v>407336.9677279208</v>
      </c>
      <c r="CE85" s="11">
        <f>'Central and Local Governments'!CE90+'Social Security Funds'!CE87</f>
        <v>416589.9203675729</v>
      </c>
      <c r="CF85" s="11">
        <f>'Central and Local Governments'!CF90+'Social Security Funds'!CF87</f>
        <v>422830.67857549957</v>
      </c>
      <c r="CG85" s="11">
        <f>'Central and Local Governments'!CG90+'Social Security Funds'!CG87</f>
        <v>446410.52463288646</v>
      </c>
      <c r="CH85" s="11">
        <f>'Central and Local Governments'!CH90+'Social Security Funds'!CH87</f>
        <v>464698.3003858199</v>
      </c>
      <c r="CI85" s="11">
        <f>'Central and Local Governments'!CI90+'Social Security Funds'!CI87</f>
        <v>477182.22457297443</v>
      </c>
      <c r="CJ85" s="11">
        <f>'Central and Local Governments'!CJ90+'Social Security Funds'!CJ87</f>
        <v>477216.7075886794</v>
      </c>
      <c r="CK85" s="11">
        <f>'Central and Local Governments'!CK90+'Social Security Funds'!CK87</f>
        <v>478674.8663442939</v>
      </c>
      <c r="CL85" s="11">
        <f>'Central and Local Governments'!CL90+'Social Security Funds'!CL87</f>
        <v>483328.19615510234</v>
      </c>
      <c r="CM85" s="11">
        <f>'Central and Local Governments'!CM90+'Social Security Funds'!CM87</f>
        <v>494938.33672420593</v>
      </c>
      <c r="CN85" s="11">
        <f>'Central and Local Governments'!CN90+'Social Security Funds'!CN87</f>
        <v>499936.36024942005</v>
      </c>
      <c r="CO85" s="11">
        <f>'Central and Local Governments'!CO90+'Social Security Funds'!CO87</f>
        <v>512819.36463275406</v>
      </c>
      <c r="CP85" s="11">
        <f>'Central and Local Governments'!CP90+'Social Security Funds'!CP87</f>
        <v>520009.3349654874</v>
      </c>
      <c r="CQ85" s="11">
        <f>'Central and Local Governments'!CQ90+'Social Security Funds'!CQ87</f>
        <v>520901.4602255121</v>
      </c>
      <c r="CR85" s="11">
        <f>'Central and Local Governments'!CR90+'Social Security Funds'!CR87</f>
        <v>509913.34420331835</v>
      </c>
      <c r="CS85" s="11">
        <f>'Central and Local Governments'!CS90+'Social Security Funds'!CS87</f>
        <v>516987.8022689218</v>
      </c>
      <c r="CT85" s="11">
        <f>'Central and Local Governments'!CT90+'Social Security Funds'!CT87</f>
        <v>534004.0870555779</v>
      </c>
      <c r="CU85" s="11">
        <f>'Central and Local Governments'!CU90+'Social Security Funds'!CU87</f>
        <v>556227.2124453669</v>
      </c>
      <c r="CV85" s="11">
        <f>'Central and Local Governments'!CV90+'Social Security Funds'!CV87</f>
        <v>556689.6952678001</v>
      </c>
      <c r="CW85" s="11">
        <f>'Central and Local Governments'!CW90+'Social Security Funds'!CW87</f>
        <v>571180.0488481158</v>
      </c>
      <c r="CX85" s="11">
        <f>'Central and Local Governments'!CX90+'Social Security Funds'!CX87</f>
        <v>577607.4929886903</v>
      </c>
      <c r="CY85" s="11">
        <f>'Central and Local Governments'!CY90+'Social Security Funds'!CY87</f>
        <v>602373.7190143428</v>
      </c>
      <c r="CZ85" s="11">
        <f>'Central and Local Governments'!CZ90+'Social Security Funds'!CZ87</f>
        <v>585722.5067971196</v>
      </c>
      <c r="DA85" s="11">
        <f>'Central and Local Governments'!DA90+'Social Security Funds'!DA87</f>
        <v>635581.5479604208</v>
      </c>
      <c r="DB85" s="11">
        <f>'Central and Local Governments'!DB90+'Social Security Funds'!DB87</f>
        <v>623189.1880332776</v>
      </c>
      <c r="DC85" s="11">
        <f>'Central and Local Governments'!DC90+'Social Security Funds'!DC87</f>
        <v>633727.3103165666</v>
      </c>
      <c r="DD85" s="11">
        <f>'Central and Local Governments'!DD90+'Social Security Funds'!DD87</f>
        <v>641608.5270124654</v>
      </c>
      <c r="DE85" s="11">
        <f>'Central and Local Governments'!DE90+'Social Security Funds'!DE87</f>
        <v>643137.2745125523</v>
      </c>
      <c r="DF85" s="11">
        <f>'Central and Local Governments'!DF90+'Social Security Funds'!DF87</f>
        <v>627675.4894682893</v>
      </c>
      <c r="DG85" s="11">
        <f>'Central and Local Governments'!DG90+'Social Security Funds'!DG87</f>
        <v>610425.5035381974</v>
      </c>
      <c r="DH85" s="11">
        <f>'Central and Local Governments'!DH90+'Social Security Funds'!DH87</f>
        <v>625920.4398206854</v>
      </c>
      <c r="DI85" s="11">
        <f>'Central and Local Governments'!DI90+'Social Security Funds'!DI87</f>
        <v>641620.6697847135</v>
      </c>
      <c r="DJ85" s="11">
        <f>'Central and Local Governments'!DJ90+'Social Security Funds'!DJ87</f>
        <v>648193.38289418</v>
      </c>
      <c r="DK85" s="11">
        <f>'Central and Local Governments'!DK90+'Social Security Funds'!DK87</f>
        <v>640657.3221189555</v>
      </c>
      <c r="DL85" s="11">
        <f>'Central and Local Governments'!DL90+'Social Security Funds'!DL87</f>
        <v>637487.9605239045</v>
      </c>
      <c r="DM85" s="11">
        <f>'Central and Local Governments'!DM90+'Social Security Funds'!DM87</f>
        <v>682340.5019101865</v>
      </c>
      <c r="DN85" s="11">
        <f>'Central and Local Governments'!DN90+'Social Security Funds'!DN87</f>
        <v>662172.923155142</v>
      </c>
      <c r="DO85" s="11">
        <f>'Central and Local Governments'!DO90+'Social Security Funds'!DO87</f>
        <v>672041.9370370004</v>
      </c>
      <c r="DP85" s="11">
        <f>'Central and Local Governments'!DP90+'Social Security Funds'!DP87</f>
        <v>677848.7029587326</v>
      </c>
      <c r="DQ85" s="11">
        <f>'Central and Local Governments'!DQ90+'Social Security Funds'!DQ87</f>
        <v>677303.039712732</v>
      </c>
      <c r="DR85" s="11">
        <f>'Central and Local Governments'!DR90+'Social Security Funds'!DR87</f>
        <v>675921.09807485</v>
      </c>
    </row>
    <row r="86" spans="1:122" ht="15">
      <c r="A86" s="21"/>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row>
    <row r="87" spans="1:122" ht="15">
      <c r="A87" s="12" t="s">
        <v>79</v>
      </c>
      <c r="B87" s="12"/>
      <c r="C87" s="15">
        <f>C82-B82+C77-C78</f>
        <v>-1294.922300536292</v>
      </c>
      <c r="D87" s="15">
        <f aca="true" t="shared" si="20" ref="D87:BO87">D82-C82+D77-D78</f>
        <v>-535.2247609212604</v>
      </c>
      <c r="E87" s="15">
        <f t="shared" si="20"/>
        <v>-1852.6494672457502</v>
      </c>
      <c r="F87" s="15">
        <f t="shared" si="20"/>
        <v>85.82564369896681</v>
      </c>
      <c r="G87" s="15">
        <f t="shared" si="20"/>
        <v>653.6540183147645</v>
      </c>
      <c r="H87" s="15">
        <f t="shared" si="20"/>
        <v>382.05518603824567</v>
      </c>
      <c r="I87" s="15">
        <f t="shared" si="20"/>
        <v>787.7651519480223</v>
      </c>
      <c r="J87" s="15">
        <f t="shared" si="20"/>
        <v>2309.4256436989663</v>
      </c>
      <c r="K87" s="15">
        <f t="shared" si="20"/>
        <v>420.5889802162019</v>
      </c>
      <c r="L87" s="15">
        <f t="shared" si="20"/>
        <v>287.4885901368102</v>
      </c>
      <c r="M87" s="15">
        <f t="shared" si="20"/>
        <v>419.2967859480277</v>
      </c>
      <c r="N87" s="15">
        <f t="shared" si="20"/>
        <v>277.2256436989601</v>
      </c>
      <c r="O87" s="15">
        <f t="shared" si="20"/>
        <v>1602.4040036244223</v>
      </c>
      <c r="P87" s="15">
        <f t="shared" si="20"/>
        <v>944.3529075774004</v>
      </c>
      <c r="Q87" s="15">
        <f t="shared" si="20"/>
        <v>1531.817445099212</v>
      </c>
      <c r="R87" s="15">
        <f t="shared" si="20"/>
        <v>3554.1256436989624</v>
      </c>
      <c r="S87" s="15">
        <f t="shared" si="20"/>
        <v>-527.0842805627262</v>
      </c>
      <c r="T87" s="15">
        <f t="shared" si="20"/>
        <v>474.7151255443723</v>
      </c>
      <c r="U87" s="15">
        <f t="shared" si="20"/>
        <v>-160.75648868061126</v>
      </c>
      <c r="V87" s="15">
        <f t="shared" si="20"/>
        <v>2777.025643698954</v>
      </c>
      <c r="W87" s="15">
        <f t="shared" si="20"/>
        <v>477.35742772376125</v>
      </c>
      <c r="X87" s="15">
        <f t="shared" si="20"/>
        <v>-171.8472185798289</v>
      </c>
      <c r="Y87" s="15">
        <f t="shared" si="20"/>
        <v>93.36414715711999</v>
      </c>
      <c r="Z87" s="15">
        <f t="shared" si="20"/>
        <v>4014.1256436989706</v>
      </c>
      <c r="AA87" s="15">
        <f t="shared" si="20"/>
        <v>1372.251985832103</v>
      </c>
      <c r="AB87" s="15">
        <f t="shared" si="20"/>
        <v>790.035510739116</v>
      </c>
      <c r="AC87" s="15">
        <f t="shared" si="20"/>
        <v>1011.5868597298108</v>
      </c>
      <c r="AD87" s="15">
        <f t="shared" si="20"/>
        <v>-23843.67435630104</v>
      </c>
      <c r="AE87" s="15">
        <f t="shared" si="20"/>
        <v>2438.9527391943975</v>
      </c>
      <c r="AF87" s="15">
        <f t="shared" si="20"/>
        <v>1171.4513456602924</v>
      </c>
      <c r="AG87" s="15">
        <f t="shared" si="20"/>
        <v>1759.7702714463408</v>
      </c>
      <c r="AH87" s="15">
        <f t="shared" si="20"/>
        <v>-4242.174356301041</v>
      </c>
      <c r="AI87" s="15">
        <f t="shared" si="20"/>
        <v>-2004.298928631837</v>
      </c>
      <c r="AJ87" s="15">
        <f t="shared" si="20"/>
        <v>-726.5630545571003</v>
      </c>
      <c r="AK87" s="15">
        <f t="shared" si="20"/>
        <v>-1093.5636605100194</v>
      </c>
      <c r="AL87" s="15">
        <f t="shared" si="20"/>
        <v>-1587.474356301027</v>
      </c>
      <c r="AM87" s="15">
        <f t="shared" si="20"/>
        <v>-8976.704270031683</v>
      </c>
      <c r="AN87" s="15">
        <f t="shared" si="20"/>
        <v>-1551.9106250976633</v>
      </c>
      <c r="AO87" s="15">
        <f t="shared" si="20"/>
        <v>-3485.810748569623</v>
      </c>
      <c r="AP87" s="15">
        <f t="shared" si="20"/>
        <v>-4292.674356301037</v>
      </c>
      <c r="AQ87" s="15">
        <f t="shared" si="20"/>
        <v>5739.343988368695</v>
      </c>
      <c r="AR87" s="15">
        <f t="shared" si="20"/>
        <v>-430.6326729016764</v>
      </c>
      <c r="AS87" s="15">
        <f t="shared" si="20"/>
        <v>3196.863040834011</v>
      </c>
      <c r="AT87" s="15">
        <f t="shared" si="20"/>
        <v>-2825.874356301045</v>
      </c>
      <c r="AU87" s="15">
        <f t="shared" si="20"/>
        <v>4346.6003584623395</v>
      </c>
      <c r="AV87" s="15">
        <f t="shared" si="20"/>
        <v>-44.54928138751984</v>
      </c>
      <c r="AW87" s="15">
        <f t="shared" si="20"/>
        <v>2041.1232792262317</v>
      </c>
      <c r="AX87" s="15">
        <f t="shared" si="20"/>
        <v>4323.425643698938</v>
      </c>
      <c r="AY87" s="15">
        <f t="shared" si="20"/>
        <v>4341.083714755341</v>
      </c>
      <c r="AZ87" s="15">
        <f t="shared" si="20"/>
        <v>2511.882187327218</v>
      </c>
      <c r="BA87" s="15">
        <f t="shared" si="20"/>
        <v>3435.808454218498</v>
      </c>
      <c r="BB87" s="15">
        <f t="shared" si="20"/>
        <v>-886.3743563010539</v>
      </c>
      <c r="BC87" s="15">
        <f t="shared" si="20"/>
        <v>2223.3560337502404</v>
      </c>
      <c r="BD87" s="15">
        <f t="shared" si="20"/>
        <v>985.9931138028699</v>
      </c>
      <c r="BE87" s="15">
        <f t="shared" si="20"/>
        <v>1945.425208747958</v>
      </c>
      <c r="BF87" s="15">
        <f t="shared" si="20"/>
        <v>-5048.374356301054</v>
      </c>
      <c r="BG87" s="15">
        <f t="shared" si="20"/>
        <v>-552.0057226724039</v>
      </c>
      <c r="BH87" s="15">
        <f t="shared" si="20"/>
        <v>254.75065460993847</v>
      </c>
      <c r="BI87" s="15">
        <f t="shared" si="20"/>
        <v>-402.8705756364925</v>
      </c>
      <c r="BJ87" s="15">
        <f t="shared" si="20"/>
        <v>790.7256436989546</v>
      </c>
      <c r="BK87" s="15">
        <f t="shared" si="20"/>
        <v>-924.3987448949883</v>
      </c>
      <c r="BL87" s="15">
        <f t="shared" si="20"/>
        <v>-437.0167193931411</v>
      </c>
      <c r="BM87" s="15">
        <f t="shared" si="20"/>
        <v>-805.3101794108334</v>
      </c>
      <c r="BN87" s="15">
        <f t="shared" si="20"/>
        <v>-2269.274356301044</v>
      </c>
      <c r="BO87" s="15">
        <f t="shared" si="20"/>
        <v>3517.235624043278</v>
      </c>
      <c r="BP87" s="15">
        <f aca="true" t="shared" si="21" ref="BP87:DR87">BP82-BO82+BP77-BP78</f>
        <v>-28.90199403755696</v>
      </c>
      <c r="BQ87" s="15">
        <f t="shared" si="21"/>
        <v>2752.340726295326</v>
      </c>
      <c r="BR87" s="15">
        <f t="shared" si="21"/>
        <v>2151.825643698935</v>
      </c>
      <c r="BS87" s="15">
        <f t="shared" si="21"/>
        <v>2461.574302031646</v>
      </c>
      <c r="BT87" s="15">
        <f t="shared" si="21"/>
        <v>4228.4332526763155</v>
      </c>
      <c r="BU87" s="15">
        <f t="shared" si="21"/>
        <v>1967.6668015930936</v>
      </c>
      <c r="BV87" s="15">
        <f t="shared" si="21"/>
        <v>11216.225643698981</v>
      </c>
      <c r="BW87" s="15">
        <f t="shared" si="21"/>
        <v>7388.1482496214885</v>
      </c>
      <c r="BX87" s="15">
        <f t="shared" si="21"/>
        <v>21698.346776817925</v>
      </c>
      <c r="BY87" s="15">
        <f t="shared" si="21"/>
        <v>11390.979329861617</v>
      </c>
      <c r="BZ87" s="15">
        <f t="shared" si="21"/>
        <v>7626.225643698984</v>
      </c>
      <c r="CA87" s="15">
        <f t="shared" si="21"/>
        <v>-20880.16357994059</v>
      </c>
      <c r="CB87" s="15">
        <f t="shared" si="21"/>
        <v>3207.6234136248277</v>
      </c>
      <c r="CC87" s="15">
        <f t="shared" si="21"/>
        <v>7740.114522616806</v>
      </c>
      <c r="CD87" s="15">
        <f t="shared" si="21"/>
        <v>-5331.874356301065</v>
      </c>
      <c r="CE87" s="15">
        <f t="shared" si="21"/>
        <v>-6777.6396280396875</v>
      </c>
      <c r="CF87" s="15">
        <f t="shared" si="21"/>
        <v>3585.109779823767</v>
      </c>
      <c r="CG87" s="15">
        <f t="shared" si="21"/>
        <v>6074.9042045169535</v>
      </c>
      <c r="CH87" s="15">
        <f t="shared" si="21"/>
        <v>5904.225643698981</v>
      </c>
      <c r="CI87" s="15">
        <f t="shared" si="21"/>
        <v>-3030.3023004888455</v>
      </c>
      <c r="CJ87" s="15">
        <f t="shared" si="21"/>
        <v>1107.7361444387502</v>
      </c>
      <c r="CK87" s="15">
        <f t="shared" si="21"/>
        <v>-9024.559487648912</v>
      </c>
      <c r="CL87" s="15">
        <f t="shared" si="21"/>
        <v>-1332.674356301039</v>
      </c>
      <c r="CM87" s="15">
        <f t="shared" si="21"/>
        <v>-2818.5308514502394</v>
      </c>
      <c r="CN87" s="15">
        <f t="shared" si="21"/>
        <v>-2505.3908192932595</v>
      </c>
      <c r="CO87" s="15">
        <f t="shared" si="21"/>
        <v>-6153.603972955409</v>
      </c>
      <c r="CP87" s="15">
        <f t="shared" si="21"/>
        <v>6779.42564369896</v>
      </c>
      <c r="CQ87" s="15">
        <f t="shared" si="21"/>
        <v>-13641.8420967498</v>
      </c>
      <c r="CR87" s="15">
        <f t="shared" si="21"/>
        <v>-10716.007969469172</v>
      </c>
      <c r="CS87" s="15">
        <f t="shared" si="21"/>
        <v>-3939.275577479985</v>
      </c>
      <c r="CT87" s="15">
        <f t="shared" si="21"/>
        <v>3281.4256436989585</v>
      </c>
      <c r="CU87" s="15">
        <f t="shared" si="21"/>
        <v>-14209.798410518768</v>
      </c>
      <c r="CV87" s="15">
        <f t="shared" si="21"/>
        <v>4726.039654236396</v>
      </c>
      <c r="CW87" s="15">
        <f t="shared" si="21"/>
        <v>-1243.3668874166274</v>
      </c>
      <c r="CX87" s="15">
        <f t="shared" si="21"/>
        <v>1068.8256436989825</v>
      </c>
      <c r="CY87" s="15">
        <f t="shared" si="21"/>
        <v>-84867.47100130908</v>
      </c>
      <c r="CZ87" s="15">
        <f t="shared" si="21"/>
        <v>63757.988042461264</v>
      </c>
      <c r="DA87" s="15">
        <f t="shared" si="21"/>
        <v>8866.357315148856</v>
      </c>
      <c r="DB87" s="15">
        <f t="shared" si="21"/>
        <v>-7365.4743563010425</v>
      </c>
      <c r="DC87" s="15">
        <f t="shared" si="21"/>
        <v>3032.2675060258252</v>
      </c>
      <c r="DD87" s="15">
        <f t="shared" si="21"/>
        <v>-901.1174550445244</v>
      </c>
      <c r="DE87" s="15">
        <f t="shared" si="21"/>
        <v>-19744.075694680254</v>
      </c>
      <c r="DF87" s="15">
        <f t="shared" si="21"/>
        <v>-14159.674356301079</v>
      </c>
      <c r="DG87" s="15">
        <f t="shared" si="21"/>
        <v>-33515.80722562746</v>
      </c>
      <c r="DH87" s="15">
        <f t="shared" si="21"/>
        <v>7524.572875581885</v>
      </c>
      <c r="DI87" s="15">
        <f t="shared" si="21"/>
        <v>12653.408706346716</v>
      </c>
      <c r="DJ87" s="15">
        <f t="shared" si="21"/>
        <v>14813.225643698957</v>
      </c>
      <c r="DK87" s="15">
        <f t="shared" si="21"/>
        <v>-29013.800665117455</v>
      </c>
      <c r="DL87" s="15">
        <f t="shared" si="21"/>
        <v>9030.44755359069</v>
      </c>
      <c r="DM87" s="15">
        <f t="shared" si="21"/>
        <v>43530.2274678278</v>
      </c>
      <c r="DN87" s="15">
        <f t="shared" si="21"/>
        <v>-18984.974356301096</v>
      </c>
      <c r="DO87" s="15">
        <f t="shared" si="21"/>
        <v>-6000.5530139711045</v>
      </c>
      <c r="DP87" s="15">
        <f t="shared" si="21"/>
        <v>11178.858003172381</v>
      </c>
      <c r="DQ87" s="15">
        <f t="shared" si="21"/>
        <v>-13009.830632900204</v>
      </c>
      <c r="DR87" s="15">
        <f t="shared" si="21"/>
        <v>-14296.774356301068</v>
      </c>
    </row>
    <row r="88" spans="1:122" ht="15">
      <c r="A88" s="16" t="s">
        <v>80</v>
      </c>
      <c r="B88" s="6"/>
      <c r="C88" s="19">
        <f>(B82-B85)-(C82-C85)</f>
        <v>-1609.0697626268084</v>
      </c>
      <c r="D88" s="19">
        <f aca="true" t="shared" si="22" ref="D88:BO88">(C82-C85)-(D82-D85)</f>
        <v>-895.2341988467015</v>
      </c>
      <c r="E88" s="19">
        <f t="shared" si="22"/>
        <v>2872.1211541745943</v>
      </c>
      <c r="F88" s="19">
        <f t="shared" si="22"/>
        <v>4278.143612199696</v>
      </c>
      <c r="G88" s="19">
        <f t="shared" si="22"/>
        <v>-3082.2940785509054</v>
      </c>
      <c r="H88" s="19">
        <f t="shared" si="22"/>
        <v>427.51560066994716</v>
      </c>
      <c r="I88" s="19">
        <f t="shared" si="22"/>
        <v>825.3666169753924</v>
      </c>
      <c r="J88" s="19">
        <f t="shared" si="22"/>
        <v>3382.2729838123923</v>
      </c>
      <c r="K88" s="19">
        <f t="shared" si="22"/>
        <v>-5998.885249802763</v>
      </c>
      <c r="L88" s="19">
        <f t="shared" si="22"/>
        <v>-3872.709903511335</v>
      </c>
      <c r="M88" s="19">
        <f t="shared" si="22"/>
        <v>8880.332533774555</v>
      </c>
      <c r="N88" s="19">
        <f t="shared" si="22"/>
        <v>2668.628315698239</v>
      </c>
      <c r="O88" s="19">
        <f t="shared" si="22"/>
        <v>-8050.990793382654</v>
      </c>
      <c r="P88" s="19">
        <f t="shared" si="22"/>
        <v>-3446.7756263476913</v>
      </c>
      <c r="Q88" s="19">
        <f t="shared" si="22"/>
        <v>11182.30864746106</v>
      </c>
      <c r="R88" s="19">
        <f t="shared" si="22"/>
        <v>3450.3440616390435</v>
      </c>
      <c r="S88" s="19">
        <f t="shared" si="22"/>
        <v>-6724.985738867952</v>
      </c>
      <c r="T88" s="19">
        <f t="shared" si="22"/>
        <v>-2157.9134860794293</v>
      </c>
      <c r="U88" s="19">
        <f t="shared" si="22"/>
        <v>7341.156621795351</v>
      </c>
      <c r="V88" s="19">
        <f t="shared" si="22"/>
        <v>6687.561491783621</v>
      </c>
      <c r="W88" s="19">
        <f t="shared" si="22"/>
        <v>-16765.274039671203</v>
      </c>
      <c r="X88" s="19">
        <f t="shared" si="22"/>
        <v>-803.5064748308068</v>
      </c>
      <c r="Y88" s="19">
        <f t="shared" si="22"/>
        <v>17325.424168835234</v>
      </c>
      <c r="Z88" s="19">
        <f t="shared" si="22"/>
        <v>5175.1663728735875</v>
      </c>
      <c r="AA88" s="19">
        <f t="shared" si="22"/>
        <v>-17282.38749291819</v>
      </c>
      <c r="AB88" s="19">
        <f t="shared" si="22"/>
        <v>1521.1644023214321</v>
      </c>
      <c r="AC88" s="19">
        <f t="shared" si="22"/>
        <v>19903.406356997963</v>
      </c>
      <c r="AD88" s="19">
        <f t="shared" si="22"/>
        <v>32403.567190771777</v>
      </c>
      <c r="AE88" s="19">
        <f t="shared" si="22"/>
        <v>-17450.96362104021</v>
      </c>
      <c r="AF88" s="19">
        <f t="shared" si="22"/>
        <v>-3905.701702979888</v>
      </c>
      <c r="AG88" s="19">
        <f t="shared" si="22"/>
        <v>10927.8098315112</v>
      </c>
      <c r="AH88" s="19">
        <f t="shared" si="22"/>
        <v>11263.218279581808</v>
      </c>
      <c r="AI88" s="19">
        <f t="shared" si="22"/>
        <v>10769.233941966231</v>
      </c>
      <c r="AJ88" s="19">
        <f t="shared" si="22"/>
        <v>-1471.1078167148225</v>
      </c>
      <c r="AK88" s="19">
        <f t="shared" si="22"/>
        <v>-17103.38861951283</v>
      </c>
      <c r="AL88" s="19">
        <f t="shared" si="22"/>
        <v>11506.098560242768</v>
      </c>
      <c r="AM88" s="19">
        <f t="shared" si="22"/>
        <v>-13660.94920366761</v>
      </c>
      <c r="AN88" s="19">
        <f t="shared" si="22"/>
        <v>-3116.2259097094357</v>
      </c>
      <c r="AO88" s="19">
        <f t="shared" si="22"/>
        <v>11630.594601257922</v>
      </c>
      <c r="AP88" s="19">
        <f t="shared" si="22"/>
        <v>15426.387421333537</v>
      </c>
      <c r="AQ88" s="19">
        <f t="shared" si="22"/>
        <v>-23404.734667890254</v>
      </c>
      <c r="AR88" s="19">
        <f t="shared" si="22"/>
        <v>-2836.805014607002</v>
      </c>
      <c r="AS88" s="19">
        <f t="shared" si="22"/>
        <v>15526.99241723746</v>
      </c>
      <c r="AT88" s="19">
        <f t="shared" si="22"/>
        <v>15690.698152484241</v>
      </c>
      <c r="AU88" s="19">
        <f t="shared" si="22"/>
        <v>-18225.728806829182</v>
      </c>
      <c r="AV88" s="19">
        <f t="shared" si="22"/>
        <v>951.4005636179645</v>
      </c>
      <c r="AW88" s="19">
        <f t="shared" si="22"/>
        <v>7352.02522927073</v>
      </c>
      <c r="AX88" s="19">
        <f t="shared" si="22"/>
        <v>14890.286934593081</v>
      </c>
      <c r="AY88" s="19">
        <f t="shared" si="22"/>
        <v>-27515.991632014688</v>
      </c>
      <c r="AZ88" s="19">
        <f t="shared" si="22"/>
        <v>-8477.887886247452</v>
      </c>
      <c r="BA88" s="19">
        <f t="shared" si="22"/>
        <v>28244.50873671577</v>
      </c>
      <c r="BB88" s="19">
        <f t="shared" si="22"/>
        <v>10621.69407114634</v>
      </c>
      <c r="BC88" s="19">
        <f t="shared" si="22"/>
        <v>-17642.59413439894</v>
      </c>
      <c r="BD88" s="19">
        <f t="shared" si="22"/>
        <v>-16992.232067647536</v>
      </c>
      <c r="BE88" s="19">
        <f t="shared" si="22"/>
        <v>21107.0839095563</v>
      </c>
      <c r="BF88" s="19">
        <f t="shared" si="22"/>
        <v>8516.50000000003</v>
      </c>
      <c r="BG88" s="19">
        <f t="shared" si="22"/>
        <v>-15152.919121195882</v>
      </c>
      <c r="BH88" s="19">
        <f t="shared" si="22"/>
        <v>-12938.345806592784</v>
      </c>
      <c r="BI88" s="19">
        <f t="shared" si="22"/>
        <v>24261.050788971188</v>
      </c>
      <c r="BJ88" s="19">
        <f t="shared" si="22"/>
        <v>6172.406169665803</v>
      </c>
      <c r="BK88" s="19">
        <f t="shared" si="22"/>
        <v>981.0417131488794</v>
      </c>
      <c r="BL88" s="19">
        <f t="shared" si="22"/>
        <v>-5954.6032634067815</v>
      </c>
      <c r="BM88" s="19">
        <f t="shared" si="22"/>
        <v>7058.951253052859</v>
      </c>
      <c r="BN88" s="19">
        <f t="shared" si="22"/>
        <v>13016.916617967654</v>
      </c>
      <c r="BO88" s="19">
        <f t="shared" si="22"/>
        <v>5345.979592929245</v>
      </c>
      <c r="BP88" s="19">
        <f aca="true" t="shared" si="23" ref="BP88:DR88">(BO82-BO85)-(BP82-BP85)</f>
        <v>-9192.532681999757</v>
      </c>
      <c r="BQ88" s="19">
        <f t="shared" si="23"/>
        <v>-336.2260223563644</v>
      </c>
      <c r="BR88" s="19">
        <f t="shared" si="23"/>
        <v>10584.13539280009</v>
      </c>
      <c r="BS88" s="19">
        <f t="shared" si="23"/>
        <v>5588.929103794304</v>
      </c>
      <c r="BT88" s="19">
        <f t="shared" si="23"/>
        <v>-12734.111869951535</v>
      </c>
      <c r="BU88" s="19">
        <f t="shared" si="23"/>
        <v>2366.0337921845203</v>
      </c>
      <c r="BV88" s="19">
        <f t="shared" si="23"/>
        <v>14361.520670618745</v>
      </c>
      <c r="BW88" s="19">
        <f t="shared" si="23"/>
        <v>203.86126453982433</v>
      </c>
      <c r="BX88" s="19">
        <f t="shared" si="23"/>
        <v>-13024.735217297886</v>
      </c>
      <c r="BY88" s="19">
        <f t="shared" si="23"/>
        <v>-9292.654051336867</v>
      </c>
      <c r="BZ88" s="19">
        <f t="shared" si="23"/>
        <v>7591.278124311852</v>
      </c>
      <c r="CA88" s="19">
        <f t="shared" si="23"/>
        <v>16310.51557627591</v>
      </c>
      <c r="CB88" s="19">
        <f t="shared" si="23"/>
        <v>-6092.330764769402</v>
      </c>
      <c r="CC88" s="19">
        <f t="shared" si="23"/>
        <v>-10375.93822591094</v>
      </c>
      <c r="CD88" s="19">
        <f t="shared" si="23"/>
        <v>9947.444692478108</v>
      </c>
      <c r="CE88" s="19">
        <f t="shared" si="23"/>
        <v>-3656.170804264024</v>
      </c>
      <c r="CF88" s="19">
        <f t="shared" si="23"/>
        <v>-2064.4967017641175</v>
      </c>
      <c r="CG88" s="19">
        <f t="shared" si="23"/>
        <v>3601.9244109938154</v>
      </c>
      <c r="CH88" s="19">
        <f t="shared" si="23"/>
        <v>16214.37575293344</v>
      </c>
      <c r="CI88" s="19">
        <f t="shared" si="23"/>
        <v>-2474.9906655706</v>
      </c>
      <c r="CJ88" s="19">
        <f t="shared" si="23"/>
        <v>-4339.037347130943</v>
      </c>
      <c r="CK88" s="19">
        <f t="shared" si="23"/>
        <v>-3457.9060288243927</v>
      </c>
      <c r="CL88" s="19">
        <f t="shared" si="23"/>
        <v>7671.329810808413</v>
      </c>
      <c r="CM88" s="19">
        <f t="shared" si="23"/>
        <v>-5075.996388767147</v>
      </c>
      <c r="CN88" s="19">
        <f t="shared" si="23"/>
        <v>1697.150548723992</v>
      </c>
      <c r="CO88" s="19">
        <f t="shared" si="23"/>
        <v>3196.5143176948186</v>
      </c>
      <c r="CP88" s="19">
        <f t="shared" si="23"/>
        <v>714.4703327333555</v>
      </c>
      <c r="CQ88" s="19">
        <f t="shared" si="23"/>
        <v>-4671.4954821858555</v>
      </c>
      <c r="CR88" s="19">
        <f t="shared" si="23"/>
        <v>-6855.5589105418185</v>
      </c>
      <c r="CS88" s="19">
        <f t="shared" si="23"/>
        <v>-3286.978303837939</v>
      </c>
      <c r="CT88" s="19">
        <f t="shared" si="23"/>
        <v>8968.784786656091</v>
      </c>
      <c r="CU88" s="19">
        <f t="shared" si="23"/>
        <v>16575.917120545637</v>
      </c>
      <c r="CV88" s="19">
        <f t="shared" si="23"/>
        <v>-10415.712649533583</v>
      </c>
      <c r="CW88" s="19">
        <f t="shared" si="23"/>
        <v>2151.5573215259355</v>
      </c>
      <c r="CX88" s="19">
        <f t="shared" si="23"/>
        <v>6884.044140574406</v>
      </c>
      <c r="CY88" s="19">
        <f t="shared" si="23"/>
        <v>94202.42048385105</v>
      </c>
      <c r="CZ88" s="19">
        <f t="shared" si="23"/>
        <v>-82544.32956629794</v>
      </c>
      <c r="DA88" s="19">
        <f t="shared" si="23"/>
        <v>33523.16405417747</v>
      </c>
      <c r="DB88" s="19">
        <f t="shared" si="23"/>
        <v>839.1400728567969</v>
      </c>
      <c r="DC88" s="19">
        <f t="shared" si="23"/>
        <v>-11299.282472109364</v>
      </c>
      <c r="DD88" s="19">
        <f t="shared" si="23"/>
        <v>3838.1347139021964</v>
      </c>
      <c r="DE88" s="19">
        <f t="shared" si="23"/>
        <v>10671.73423748184</v>
      </c>
      <c r="DF88" s="19">
        <f t="shared" si="23"/>
        <v>2571.3149557370343</v>
      </c>
      <c r="DG88" s="19">
        <f t="shared" si="23"/>
        <v>445.72780390200205</v>
      </c>
      <c r="DH88" s="19">
        <f t="shared" si="23"/>
        <v>6728.970470717177</v>
      </c>
      <c r="DI88" s="19">
        <f t="shared" si="23"/>
        <v>-3480.617958195042</v>
      </c>
      <c r="DJ88" s="19">
        <f t="shared" si="23"/>
        <v>-874.2868905335199</v>
      </c>
      <c r="DK88" s="19">
        <f t="shared" si="23"/>
        <v>2447.564831011987</v>
      </c>
      <c r="DL88" s="19">
        <f t="shared" si="23"/>
        <v>-17644.463855560694</v>
      </c>
      <c r="DM88" s="19">
        <f t="shared" si="23"/>
        <v>-9861.781959444808</v>
      </c>
      <c r="DN88" s="19">
        <f t="shared" si="23"/>
        <v>-4249.578755044437</v>
      </c>
      <c r="DO88" s="19">
        <f t="shared" si="23"/>
        <v>-8539.58817646734</v>
      </c>
      <c r="DP88" s="19">
        <f t="shared" si="23"/>
        <v>-18151.319650213292</v>
      </c>
      <c r="DQ88" s="19">
        <f t="shared" si="23"/>
        <v>-5590.075615729438</v>
      </c>
      <c r="DR88" s="19">
        <f t="shared" si="23"/>
        <v>8419.958362118108</v>
      </c>
    </row>
    <row r="89" spans="2:122" ht="1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row>
    <row r="90" spans="2:122" ht="1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row>
    <row r="91" spans="1:122" ht="15">
      <c r="A91" s="1" t="s">
        <v>97</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row>
    <row r="92" spans="1:122" ht="15">
      <c r="A92" s="4" t="s">
        <v>81</v>
      </c>
      <c r="B92" s="18">
        <v>68.62399461432165</v>
      </c>
      <c r="C92" s="18">
        <v>78.66259590065697</v>
      </c>
      <c r="D92" s="18">
        <v>65.28252369042168</v>
      </c>
      <c r="E92" s="18">
        <v>89.46899925087031</v>
      </c>
      <c r="F92" s="18">
        <v>71.17365788199724</v>
      </c>
      <c r="G92" s="18">
        <v>80.72961586943542</v>
      </c>
      <c r="H92" s="18">
        <v>66.8036464579542</v>
      </c>
      <c r="I92" s="18">
        <v>90.35889452451498</v>
      </c>
      <c r="J92" s="18">
        <v>73.35663828724698</v>
      </c>
      <c r="K92" s="18">
        <v>83.63710424587076</v>
      </c>
      <c r="L92" s="18">
        <v>68.90620583841401</v>
      </c>
      <c r="M92" s="18">
        <v>89.1647764422883</v>
      </c>
      <c r="N92" s="18">
        <v>73.92435955854526</v>
      </c>
      <c r="O92" s="18">
        <v>84.14435902889612</v>
      </c>
      <c r="P92" s="18">
        <v>69.4804995314972</v>
      </c>
      <c r="Q92" s="18">
        <v>90.64246667895092</v>
      </c>
      <c r="R92" s="18">
        <v>74.79962194223455</v>
      </c>
      <c r="S92" s="18">
        <v>85.13877571993804</v>
      </c>
      <c r="T92" s="18">
        <v>70.52270651474089</v>
      </c>
      <c r="U92" s="18">
        <v>93.6636972730985</v>
      </c>
      <c r="V92" s="18">
        <v>76.93697547161463</v>
      </c>
      <c r="W92" s="18">
        <v>88.08596038907771</v>
      </c>
      <c r="X92" s="18">
        <v>73.04764736490003</v>
      </c>
      <c r="Y92" s="18">
        <v>96.52351587395256</v>
      </c>
      <c r="Z92" s="18">
        <v>79.67846402960906</v>
      </c>
      <c r="AA92" s="18">
        <v>89.28950695322376</v>
      </c>
      <c r="AB92" s="18">
        <v>74.13568638796471</v>
      </c>
      <c r="AC92" s="18">
        <v>96.59024267642214</v>
      </c>
      <c r="AD92" s="18">
        <v>80.11167187151462</v>
      </c>
      <c r="AE92" s="18">
        <v>90.25460810589072</v>
      </c>
      <c r="AF92" s="18">
        <v>75.61028360135347</v>
      </c>
      <c r="AG92" s="18">
        <v>96.98391327883186</v>
      </c>
      <c r="AH92" s="18">
        <v>80.5358528947298</v>
      </c>
      <c r="AI92" s="18">
        <v>90.65753098503988</v>
      </c>
      <c r="AJ92" s="18">
        <v>76.23085283772927</v>
      </c>
      <c r="AK92" s="18">
        <v>97.8577240652554</v>
      </c>
      <c r="AL92" s="18">
        <v>82.03452375538419</v>
      </c>
      <c r="AM92" s="18">
        <v>93.44360495449364</v>
      </c>
      <c r="AN92" s="18">
        <v>78.78339552854926</v>
      </c>
      <c r="AO92" s="18">
        <v>103.62484683060924</v>
      </c>
      <c r="AP92" s="18">
        <v>85.0591049549178</v>
      </c>
      <c r="AQ92" s="18">
        <v>97.18320410533018</v>
      </c>
      <c r="AR92" s="18">
        <v>80.3768023069529</v>
      </c>
      <c r="AS92" s="18">
        <v>109.52181391712274</v>
      </c>
      <c r="AT92" s="18">
        <v>88.3491251207935</v>
      </c>
      <c r="AU92" s="18">
        <v>101.6710157475071</v>
      </c>
      <c r="AV92" s="18">
        <v>83.04317012294703</v>
      </c>
      <c r="AW92" s="18">
        <v>110.16926667189281</v>
      </c>
      <c r="AX92" s="18">
        <v>90.33338858238818</v>
      </c>
      <c r="AY92" s="18">
        <v>105.75075332855779</v>
      </c>
      <c r="AZ92" s="18">
        <v>86.24593426281646</v>
      </c>
      <c r="BA92" s="18">
        <v>112.08141208258687</v>
      </c>
      <c r="BB92" s="18">
        <v>92.95399487939012</v>
      </c>
      <c r="BC92" s="18">
        <v>106.37377476925896</v>
      </c>
      <c r="BD92" s="18">
        <v>87.20359009580574</v>
      </c>
      <c r="BE92" s="18">
        <v>112.55215217516235</v>
      </c>
      <c r="BF92" s="18">
        <v>93.15576272126962</v>
      </c>
      <c r="BG92" s="18">
        <v>107.17896921327726</v>
      </c>
      <c r="BH92" s="18">
        <v>88.47324115081645</v>
      </c>
      <c r="BI92" s="18">
        <v>111.71478969245408</v>
      </c>
      <c r="BJ92" s="18">
        <v>94.12744756649613</v>
      </c>
      <c r="BK92" s="18">
        <v>107.83358961216472</v>
      </c>
      <c r="BL92" s="18">
        <v>88.76880259039864</v>
      </c>
      <c r="BM92" s="18">
        <v>111.7848152572745</v>
      </c>
      <c r="BN92" s="18">
        <v>94.31960406528977</v>
      </c>
      <c r="BO92" s="18">
        <v>109.06490740934049</v>
      </c>
      <c r="BP92" s="18">
        <v>90.28620523009182</v>
      </c>
      <c r="BQ92" s="18">
        <v>111.9271601528094</v>
      </c>
      <c r="BR92" s="18">
        <v>95.86756452268388</v>
      </c>
      <c r="BS92" s="18">
        <v>110.53619358089695</v>
      </c>
      <c r="BT92" s="18">
        <v>90.51549023152923</v>
      </c>
      <c r="BU92" s="18">
        <v>114.02687019708297</v>
      </c>
      <c r="BV92" s="18">
        <v>97.07501580245908</v>
      </c>
      <c r="BW92" s="18">
        <v>109.72198264928213</v>
      </c>
      <c r="BX92" s="18">
        <v>89.980331144436</v>
      </c>
      <c r="BY92" s="18">
        <v>113.78463857722727</v>
      </c>
      <c r="BZ92" s="18">
        <v>96.0217139945519</v>
      </c>
      <c r="CA92" s="18">
        <v>109.01985687419096</v>
      </c>
      <c r="CB92" s="18">
        <v>88.82250522336085</v>
      </c>
      <c r="CC92" s="18">
        <v>109.84503904624347</v>
      </c>
      <c r="CD92" s="18">
        <v>94.68953555235053</v>
      </c>
      <c r="CE92" s="18">
        <v>106.91800981079187</v>
      </c>
      <c r="CF92" s="18">
        <v>89.30029390609296</v>
      </c>
      <c r="CG92" s="18">
        <v>108.87134209526846</v>
      </c>
      <c r="CH92" s="18">
        <v>94.96469604040973</v>
      </c>
      <c r="CI92" s="18">
        <v>106.57176437488371</v>
      </c>
      <c r="CJ92" s="18">
        <v>88.99474544007522</v>
      </c>
      <c r="CK92" s="18">
        <v>107.48666020715916</v>
      </c>
      <c r="CL92" s="18">
        <v>94.5106998571</v>
      </c>
      <c r="CM92" s="18">
        <v>105.21655994308074</v>
      </c>
      <c r="CN92" s="18">
        <v>87.86615230850636</v>
      </c>
      <c r="CO92" s="18">
        <v>106.46424591257177</v>
      </c>
      <c r="CP92" s="18">
        <v>89.97872045949967</v>
      </c>
      <c r="CQ92" s="18">
        <v>105.03851759317094</v>
      </c>
      <c r="CR92" s="18">
        <v>87.04828202327197</v>
      </c>
      <c r="CS92" s="18">
        <v>103.55338783572705</v>
      </c>
      <c r="CT92" s="18">
        <v>87.93881318089888</v>
      </c>
      <c r="CU92" s="18">
        <v>103.09420524994451</v>
      </c>
      <c r="CV92" s="18">
        <v>86.40904847708572</v>
      </c>
      <c r="CW92" s="18">
        <v>105.29925106668215</v>
      </c>
      <c r="CX92" s="18">
        <v>87.29267911619837</v>
      </c>
      <c r="CY92" s="18">
        <v>102.83699898437797</v>
      </c>
      <c r="CZ92" s="18">
        <v>86.32275244093157</v>
      </c>
      <c r="DA92" s="18">
        <v>105.02473213980078</v>
      </c>
      <c r="DB92" s="18">
        <v>88.14916105220719</v>
      </c>
      <c r="DC92" s="18">
        <v>102.44384598953775</v>
      </c>
      <c r="DD92" s="18">
        <v>85.82501744445098</v>
      </c>
      <c r="DE92" s="18">
        <v>104.23065360888471</v>
      </c>
      <c r="DF92" s="18">
        <v>87.45311480756686</v>
      </c>
      <c r="DG92" s="18">
        <v>102.4763136114897</v>
      </c>
      <c r="DH92" s="18">
        <v>86.2810669204948</v>
      </c>
      <c r="DI92" s="18">
        <v>104.48747490042463</v>
      </c>
      <c r="DJ92" s="18">
        <v>88.17846681147002</v>
      </c>
      <c r="DK92" s="18">
        <v>102.798946646235</v>
      </c>
      <c r="DL92" s="18">
        <v>87.0438898993166</v>
      </c>
      <c r="DM92" s="18">
        <v>104.20525626229562</v>
      </c>
      <c r="DN92" s="18">
        <v>87.97285607637585</v>
      </c>
      <c r="DO92" s="18">
        <v>100.42232735969414</v>
      </c>
      <c r="DP92" s="18">
        <v>86.36440821871287</v>
      </c>
      <c r="DQ92" s="18">
        <v>101.81037006559428</v>
      </c>
      <c r="DR92" s="18">
        <v>87.59590201817903</v>
      </c>
    </row>
    <row r="93" spans="1:122" ht="15">
      <c r="A93" s="10" t="s">
        <v>82</v>
      </c>
      <c r="B93" s="11">
        <v>78.5184715797478</v>
      </c>
      <c r="C93" s="11">
        <v>82.2972399150743</v>
      </c>
      <c r="D93" s="11">
        <v>83.23419816233482</v>
      </c>
      <c r="E93" s="11">
        <v>83.62980970743567</v>
      </c>
      <c r="F93" s="11">
        <v>82.30133118192819</v>
      </c>
      <c r="G93" s="11">
        <v>83.85950908002394</v>
      </c>
      <c r="H93" s="11">
        <v>84.62577160493827</v>
      </c>
      <c r="I93" s="11">
        <v>85.34542685954516</v>
      </c>
      <c r="J93" s="11">
        <v>84.33105323533162</v>
      </c>
      <c r="K93" s="11">
        <v>85.07294300719705</v>
      </c>
      <c r="L93" s="11">
        <v>85.7823825174673</v>
      </c>
      <c r="M93" s="11">
        <v>86.31547331008362</v>
      </c>
      <c r="N93" s="11">
        <v>85.99460916442048</v>
      </c>
      <c r="O93" s="11">
        <v>86.33488148622679</v>
      </c>
      <c r="P93" s="11">
        <v>86.67855491711248</v>
      </c>
      <c r="Q93" s="11">
        <v>87.21517449629489</v>
      </c>
      <c r="R93" s="11">
        <v>87.52332832627793</v>
      </c>
      <c r="S93" s="11">
        <v>88.77905423457119</v>
      </c>
      <c r="T93" s="11">
        <v>89.43448144985292</v>
      </c>
      <c r="U93" s="11">
        <v>89.8416114477733</v>
      </c>
      <c r="V93" s="11">
        <v>88.67724064658117</v>
      </c>
      <c r="W93" s="11">
        <v>88.63966615745743</v>
      </c>
      <c r="X93" s="11">
        <v>89.11879544551213</v>
      </c>
      <c r="Y93" s="11">
        <v>89.46563774024463</v>
      </c>
      <c r="Z93" s="11">
        <v>89.02174657143507</v>
      </c>
      <c r="AA93" s="11">
        <v>89.37348563516788</v>
      </c>
      <c r="AB93" s="11">
        <v>88.9105955177031</v>
      </c>
      <c r="AC93" s="11">
        <v>89.19792902970569</v>
      </c>
      <c r="AD93" s="11">
        <v>88.84248988646745</v>
      </c>
      <c r="AE93" s="11">
        <v>89.26445504229473</v>
      </c>
      <c r="AF93" s="11">
        <v>89.89305490975187</v>
      </c>
      <c r="AG93" s="11">
        <v>90.88979303024942</v>
      </c>
      <c r="AH93" s="11">
        <v>90.29779229076453</v>
      </c>
      <c r="AI93" s="11">
        <v>90.8200511011072</v>
      </c>
      <c r="AJ93" s="11">
        <v>91.18630412890231</v>
      </c>
      <c r="AK93" s="11">
        <v>91.80466633834031</v>
      </c>
      <c r="AL93" s="11">
        <v>91.72245556757946</v>
      </c>
      <c r="AM93" s="11">
        <v>95.82121976933645</v>
      </c>
      <c r="AN93" s="11">
        <v>96.71944320078147</v>
      </c>
      <c r="AO93" s="11">
        <v>97.5668738780173</v>
      </c>
      <c r="AP93" s="11">
        <v>96.97276866248605</v>
      </c>
      <c r="AQ93" s="11">
        <v>98.74921647957147</v>
      </c>
      <c r="AR93" s="11">
        <v>99.27394800530875</v>
      </c>
      <c r="AS93" s="11">
        <v>100.82323190676452</v>
      </c>
      <c r="AT93" s="11">
        <v>100.77214656745753</v>
      </c>
      <c r="AU93" s="11">
        <v>101.95778099587835</v>
      </c>
      <c r="AV93" s="11">
        <v>102.93692645485766</v>
      </c>
      <c r="AW93" s="11">
        <v>103.30089976982633</v>
      </c>
      <c r="AX93" s="11">
        <v>103.13579421549433</v>
      </c>
      <c r="AY93" s="11">
        <v>104.19547768859638</v>
      </c>
      <c r="AZ93" s="11">
        <v>103.64196237122545</v>
      </c>
      <c r="BA93" s="11">
        <v>103.70575416691207</v>
      </c>
      <c r="BB93" s="11">
        <v>103.18349299926308</v>
      </c>
      <c r="BC93" s="11">
        <v>103.19208722041138</v>
      </c>
      <c r="BD93" s="11">
        <v>103.0552479748237</v>
      </c>
      <c r="BE93" s="11">
        <v>102.97007687257789</v>
      </c>
      <c r="BF93" s="11">
        <v>102.66405112953237</v>
      </c>
      <c r="BG93" s="11">
        <v>102.4171270718232</v>
      </c>
      <c r="BH93" s="11">
        <v>102.66999559406669</v>
      </c>
      <c r="BI93" s="11">
        <v>102.59953421315294</v>
      </c>
      <c r="BJ93" s="11">
        <v>102.68783097969991</v>
      </c>
      <c r="BK93" s="11">
        <v>102.34268285837247</v>
      </c>
      <c r="BL93" s="11">
        <v>102.37097252212202</v>
      </c>
      <c r="BM93" s="11">
        <v>102.8925319517842</v>
      </c>
      <c r="BN93" s="11">
        <v>102.49803863602772</v>
      </c>
      <c r="BO93" s="11">
        <v>102.1892988581674</v>
      </c>
      <c r="BP93" s="11">
        <v>102.56794104099494</v>
      </c>
      <c r="BQ93" s="11">
        <v>103.4821012450343</v>
      </c>
      <c r="BR93" s="11">
        <v>103.06484091824406</v>
      </c>
      <c r="BS93" s="11">
        <v>104.89655539206126</v>
      </c>
      <c r="BT93" s="11">
        <v>104.03040691608287</v>
      </c>
      <c r="BU93" s="11">
        <v>104.16606980852792</v>
      </c>
      <c r="BV93" s="11">
        <v>103.07630842988414</v>
      </c>
      <c r="BW93" s="11">
        <v>102.24064029902289</v>
      </c>
      <c r="BX93" s="11">
        <v>101.93827535005508</v>
      </c>
      <c r="BY93" s="11">
        <v>101.87639501479116</v>
      </c>
      <c r="BZ93" s="11">
        <v>100.81478319204732</v>
      </c>
      <c r="CA93" s="11">
        <v>99.82501586865897</v>
      </c>
      <c r="CB93" s="11">
        <v>100.17817775496027</v>
      </c>
      <c r="CC93" s="11">
        <v>100.59166763916443</v>
      </c>
      <c r="CD93" s="11">
        <v>100.46359346842199</v>
      </c>
      <c r="CE93" s="11">
        <v>99.47247477270457</v>
      </c>
      <c r="CF93" s="11">
        <v>99.85219415232496</v>
      </c>
      <c r="CG93" s="11">
        <v>100.01961989719175</v>
      </c>
      <c r="CH93" s="11">
        <v>98.94019180008223</v>
      </c>
      <c r="CI93" s="11">
        <v>98.33377738610046</v>
      </c>
      <c r="CJ93" s="11">
        <v>97.66540984453282</v>
      </c>
      <c r="CK93" s="11">
        <v>97.94896771924128</v>
      </c>
      <c r="CL93" s="11">
        <v>96.81670078717453</v>
      </c>
      <c r="CM93" s="11">
        <v>96.19537275064266</v>
      </c>
      <c r="CN93" s="11">
        <v>96.13411373654166</v>
      </c>
      <c r="CO93" s="11">
        <v>96.75901871849241</v>
      </c>
      <c r="CP93" s="11">
        <v>95.55470308424123</v>
      </c>
      <c r="CQ93" s="11">
        <v>95.46282928214717</v>
      </c>
      <c r="CR93" s="11">
        <v>95.60969652561518</v>
      </c>
      <c r="CS93" s="11">
        <v>96.02620573409449</v>
      </c>
      <c r="CT93" s="11">
        <v>96.05402015814508</v>
      </c>
      <c r="CU93" s="11">
        <v>96.55247773589029</v>
      </c>
      <c r="CV93" s="11">
        <v>96.46171967020024</v>
      </c>
      <c r="CW93" s="11">
        <v>97.60649087221095</v>
      </c>
      <c r="CX93" s="11">
        <v>95.35636546296813</v>
      </c>
      <c r="CY93" s="11">
        <v>97.04964869828868</v>
      </c>
      <c r="CZ93" s="11">
        <v>96.6783133106782</v>
      </c>
      <c r="DA93" s="11">
        <v>98.44755980340595</v>
      </c>
      <c r="DB93" s="11">
        <v>97.39546856958981</v>
      </c>
      <c r="DC93" s="11">
        <v>98.72835669436164</v>
      </c>
      <c r="DD93" s="11">
        <v>98.61742160278746</v>
      </c>
      <c r="DE93" s="11">
        <v>99.99012560233825</v>
      </c>
      <c r="DF93" s="11">
        <v>98.28354244145655</v>
      </c>
      <c r="DG93" s="11">
        <v>100.36320834033967</v>
      </c>
      <c r="DH93" s="11">
        <v>100.15360529347473</v>
      </c>
      <c r="DI93" s="11">
        <v>101.56537753222837</v>
      </c>
      <c r="DJ93" s="11">
        <v>99.75136185890916</v>
      </c>
      <c r="DK93" s="11">
        <v>103.62641509433963</v>
      </c>
      <c r="DL93" s="11">
        <v>104.88233661289826</v>
      </c>
      <c r="DM93" s="11">
        <v>103.1892497200448</v>
      </c>
      <c r="DN93" s="11">
        <v>98.82837825321847</v>
      </c>
      <c r="DO93" s="11">
        <v>99.41752627639843</v>
      </c>
      <c r="DP93" s="11">
        <v>99.03962575674188</v>
      </c>
      <c r="DQ93" s="11">
        <v>99.14559925093634</v>
      </c>
      <c r="DR93" s="11">
        <v>95.71322833998109</v>
      </c>
    </row>
    <row r="94" spans="1:122" ht="15">
      <c r="A94" s="12" t="s">
        <v>48</v>
      </c>
      <c r="B94" s="11">
        <v>102.2</v>
      </c>
      <c r="C94" s="11">
        <v>101.7</v>
      </c>
      <c r="D94" s="11">
        <v>101.8</v>
      </c>
      <c r="E94" s="11">
        <v>102.8</v>
      </c>
      <c r="F94" s="11">
        <v>104.2</v>
      </c>
      <c r="G94" s="11">
        <v>105.9</v>
      </c>
      <c r="H94" s="11">
        <v>106.9</v>
      </c>
      <c r="I94" s="11">
        <v>109</v>
      </c>
      <c r="J94" s="11">
        <v>110.3</v>
      </c>
      <c r="K94" s="11">
        <v>110.8</v>
      </c>
      <c r="L94" s="11">
        <v>111.9</v>
      </c>
      <c r="M94" s="11">
        <v>111.3</v>
      </c>
      <c r="N94" s="11">
        <v>109.7</v>
      </c>
      <c r="O94" s="11">
        <v>108.6</v>
      </c>
      <c r="P94" s="11">
        <v>108.5</v>
      </c>
      <c r="Q94" s="11">
        <v>109.2</v>
      </c>
      <c r="R94" s="11">
        <v>109.4</v>
      </c>
      <c r="S94" s="11">
        <v>109.9</v>
      </c>
      <c r="T94" s="11">
        <v>111.7</v>
      </c>
      <c r="U94" s="11">
        <v>113.7</v>
      </c>
      <c r="V94" s="11">
        <v>114.3</v>
      </c>
      <c r="W94" s="11">
        <v>113.1</v>
      </c>
      <c r="X94" s="11">
        <v>111.7</v>
      </c>
      <c r="Y94" s="11">
        <v>110.5</v>
      </c>
      <c r="Z94" s="11">
        <v>98.2</v>
      </c>
      <c r="AA94" s="11">
        <v>92.9</v>
      </c>
      <c r="AB94" s="11">
        <v>91.7</v>
      </c>
      <c r="AC94" s="11">
        <v>93.6</v>
      </c>
      <c r="AD94" s="11">
        <v>96.7</v>
      </c>
      <c r="AE94" s="11">
        <v>96.9</v>
      </c>
      <c r="AF94" s="11">
        <v>96.5</v>
      </c>
      <c r="AG94" s="11">
        <v>94.9</v>
      </c>
      <c r="AH94" s="11">
        <v>94.6</v>
      </c>
      <c r="AI94" s="11">
        <v>93.4</v>
      </c>
      <c r="AJ94" s="11">
        <v>92.7</v>
      </c>
      <c r="AK94" s="11">
        <v>90.7</v>
      </c>
      <c r="AL94" s="11">
        <v>93.6</v>
      </c>
      <c r="AM94" s="11">
        <v>95.4</v>
      </c>
      <c r="AN94" s="11">
        <v>95.2</v>
      </c>
      <c r="AO94" s="11">
        <v>95.8</v>
      </c>
      <c r="AP94" s="11">
        <v>96.5</v>
      </c>
      <c r="AQ94" s="11">
        <v>94.1</v>
      </c>
      <c r="AR94" s="11">
        <v>103.9</v>
      </c>
      <c r="AS94" s="11">
        <v>102.9</v>
      </c>
      <c r="AT94" s="11">
        <v>97.4</v>
      </c>
      <c r="AU94" s="11">
        <v>96.4</v>
      </c>
      <c r="AV94" s="11">
        <v>95.7</v>
      </c>
      <c r="AW94" s="11">
        <v>95.2</v>
      </c>
      <c r="AX94" s="11">
        <v>94.1</v>
      </c>
      <c r="AY94" s="11">
        <v>95</v>
      </c>
      <c r="AZ94" s="11">
        <v>94.5</v>
      </c>
      <c r="BA94" s="11">
        <v>94</v>
      </c>
      <c r="BB94" s="11">
        <v>92</v>
      </c>
      <c r="BC94" s="11">
        <v>90.7</v>
      </c>
      <c r="BD94" s="11">
        <v>88.7</v>
      </c>
      <c r="BE94" s="11">
        <v>86.5</v>
      </c>
      <c r="BF94" s="11">
        <v>86.2</v>
      </c>
      <c r="BG94" s="11">
        <v>86.5</v>
      </c>
      <c r="BH94" s="11">
        <v>86.8</v>
      </c>
      <c r="BI94" s="11">
        <v>86.4</v>
      </c>
      <c r="BJ94" s="11">
        <v>85.7</v>
      </c>
      <c r="BK94" s="11">
        <v>85.4</v>
      </c>
      <c r="BL94" s="11">
        <v>86.4</v>
      </c>
      <c r="BM94" s="11">
        <v>87.4</v>
      </c>
      <c r="BN94" s="11">
        <v>88.6</v>
      </c>
      <c r="BO94" s="11">
        <v>89.7</v>
      </c>
      <c r="BP94" s="11">
        <v>91.8</v>
      </c>
      <c r="BQ94" s="11">
        <v>95</v>
      </c>
      <c r="BR94" s="11">
        <v>94.5</v>
      </c>
      <c r="BS94" s="11">
        <v>91.4</v>
      </c>
      <c r="BT94" s="11">
        <v>91.8</v>
      </c>
      <c r="BU94" s="11">
        <v>93.1</v>
      </c>
      <c r="BV94" s="11">
        <v>87.1</v>
      </c>
      <c r="BW94" s="11">
        <v>88.5</v>
      </c>
      <c r="BX94" s="11">
        <v>87.9</v>
      </c>
      <c r="BY94" s="11">
        <v>84.8</v>
      </c>
      <c r="BZ94" s="11">
        <v>85.1</v>
      </c>
      <c r="CA94" s="11">
        <v>89.5</v>
      </c>
      <c r="CB94" s="11">
        <v>92.3</v>
      </c>
      <c r="CC94" s="11">
        <v>95</v>
      </c>
      <c r="CD94" s="11">
        <v>96.8</v>
      </c>
      <c r="CE94" s="11">
        <v>98.1</v>
      </c>
      <c r="CF94" s="11">
        <v>100.2</v>
      </c>
      <c r="CG94" s="11">
        <v>100</v>
      </c>
      <c r="CH94" s="11">
        <v>99.6</v>
      </c>
      <c r="CI94" s="11">
        <v>101.1</v>
      </c>
      <c r="CJ94" s="11">
        <v>98.8</v>
      </c>
      <c r="CK94" s="11">
        <v>94.5</v>
      </c>
      <c r="CL94" s="11">
        <v>97.5</v>
      </c>
      <c r="CM94" s="11">
        <v>98.8</v>
      </c>
      <c r="CN94" s="11">
        <v>100.7</v>
      </c>
      <c r="CO94" s="11">
        <v>100</v>
      </c>
      <c r="CP94" s="11">
        <v>103.4</v>
      </c>
      <c r="CQ94" s="11">
        <v>99.8</v>
      </c>
      <c r="CR94" s="11">
        <v>99.3</v>
      </c>
      <c r="CS94" s="11">
        <v>99.6</v>
      </c>
      <c r="CT94" s="11">
        <v>100.5</v>
      </c>
      <c r="CU94" s="11">
        <v>104.7</v>
      </c>
      <c r="CV94" s="11">
        <v>107.1</v>
      </c>
      <c r="CW94" s="11">
        <v>103.7</v>
      </c>
      <c r="CX94" s="11">
        <v>110.6</v>
      </c>
      <c r="CY94" s="11">
        <v>115.7</v>
      </c>
      <c r="CZ94" s="11">
        <v>123.1</v>
      </c>
      <c r="DA94" s="11">
        <v>120.7</v>
      </c>
      <c r="DB94" s="11">
        <v>125.6</v>
      </c>
      <c r="DC94" s="11">
        <v>129.9</v>
      </c>
      <c r="DD94" s="11">
        <v>130.9</v>
      </c>
      <c r="DE94" s="11">
        <v>124.7</v>
      </c>
      <c r="DF94" s="11">
        <v>123.9</v>
      </c>
      <c r="DG94" s="11">
        <v>132.1</v>
      </c>
      <c r="DH94" s="11">
        <v>134.2</v>
      </c>
      <c r="DI94" s="11">
        <v>144</v>
      </c>
      <c r="DJ94" s="11">
        <v>143.5</v>
      </c>
      <c r="DK94" s="11">
        <v>168.1</v>
      </c>
      <c r="DL94" s="11">
        <v>151</v>
      </c>
      <c r="DM94" s="11">
        <v>104.1</v>
      </c>
      <c r="DN94" s="11">
        <v>106</v>
      </c>
      <c r="DO94" s="11">
        <v>116.1</v>
      </c>
      <c r="DP94" s="11">
        <v>118.7</v>
      </c>
      <c r="DQ94" s="11">
        <v>122.5</v>
      </c>
      <c r="DR94" s="11">
        <v>122.6</v>
      </c>
    </row>
    <row r="95" spans="1:122" ht="15">
      <c r="A95" s="6" t="s">
        <v>83</v>
      </c>
      <c r="B95" s="17">
        <v>71.54571494542664</v>
      </c>
      <c r="C95" s="17">
        <v>79.2801090787775</v>
      </c>
      <c r="D95" s="17">
        <v>70.6406102507845</v>
      </c>
      <c r="E95" s="17">
        <v>88.10977016798967</v>
      </c>
      <c r="F95" s="17">
        <v>74.65830721003137</v>
      </c>
      <c r="G95" s="17">
        <v>81.43208046876073</v>
      </c>
      <c r="H95" s="17">
        <v>71.99800037342425</v>
      </c>
      <c r="I95" s="17">
        <v>89.13494387506101</v>
      </c>
      <c r="J95" s="17">
        <v>76.38631757841927</v>
      </c>
      <c r="K95" s="17">
        <v>83.87599159669435</v>
      </c>
      <c r="L95" s="17">
        <v>73.46606974552309</v>
      </c>
      <c r="M95" s="17">
        <v>88.5170714211965</v>
      </c>
      <c r="N95" s="17">
        <v>77.1722753813528</v>
      </c>
      <c r="O95" s="17">
        <v>84.48836244053511</v>
      </c>
      <c r="P95" s="17">
        <v>73.92403621661637</v>
      </c>
      <c r="Q95" s="17">
        <v>89.7790892415663</v>
      </c>
      <c r="R95" s="17">
        <v>78.15337251609293</v>
      </c>
      <c r="S95" s="17">
        <v>85.79234643830752</v>
      </c>
      <c r="T95" s="17">
        <v>75.2400334256138</v>
      </c>
      <c r="U95" s="17">
        <v>92.81586267871391</v>
      </c>
      <c r="V95" s="17">
        <v>79.60092489509294</v>
      </c>
      <c r="W95" s="17">
        <v>88.17382680982874</v>
      </c>
      <c r="X95" s="17">
        <v>77.07740426611063</v>
      </c>
      <c r="Y95" s="17">
        <v>94.6787001340932</v>
      </c>
      <c r="Z95" s="17">
        <v>81.93355033126029</v>
      </c>
      <c r="AA95" s="17">
        <v>89.2975428947211</v>
      </c>
      <c r="AB95" s="17">
        <v>77.76787218891165</v>
      </c>
      <c r="AC95" s="17">
        <v>94.42755775495735</v>
      </c>
      <c r="AD95" s="17">
        <v>82.58836221569335</v>
      </c>
      <c r="AE95" s="17">
        <v>90.05760968437674</v>
      </c>
      <c r="AF95" s="17">
        <v>79.11023622047244</v>
      </c>
      <c r="AG95" s="17">
        <v>94.97830802603038</v>
      </c>
      <c r="AH95" s="17">
        <v>83.35253065925875</v>
      </c>
      <c r="AI95" s="17">
        <v>90.68311844957702</v>
      </c>
      <c r="AJ95" s="17">
        <v>79.98017739211343</v>
      </c>
      <c r="AK95" s="17">
        <v>95.93809366769939</v>
      </c>
      <c r="AL95" s="17">
        <v>84.542952756283</v>
      </c>
      <c r="AM95" s="17">
        <v>93.83929193672034</v>
      </c>
      <c r="AN95" s="17">
        <v>83.17169200099677</v>
      </c>
      <c r="AO95" s="17">
        <v>101.7613997448945</v>
      </c>
      <c r="AP95" s="17">
        <v>88.28123553267534</v>
      </c>
      <c r="AQ95" s="17">
        <v>97.43410860666249</v>
      </c>
      <c r="AR95" s="17">
        <v>84.97236875156995</v>
      </c>
      <c r="AS95" s="17">
        <v>106.77052410576766</v>
      </c>
      <c r="AT95" s="17">
        <v>91.70701416512176</v>
      </c>
      <c r="AU95" s="17">
        <v>101.70970357510608</v>
      </c>
      <c r="AV95" s="17">
        <v>87.96101024801969</v>
      </c>
      <c r="AW95" s="17">
        <v>107.97965098302737</v>
      </c>
      <c r="AX95" s="17">
        <v>93.80964696754171</v>
      </c>
      <c r="AY95" s="17">
        <v>105.42128411380067</v>
      </c>
      <c r="AZ95" s="17">
        <v>90.97522542239342</v>
      </c>
      <c r="BA95" s="17">
        <v>109.26320239232201</v>
      </c>
      <c r="BB95" s="17">
        <v>96.00112384354492</v>
      </c>
      <c r="BC95" s="17">
        <v>105.60258985989141</v>
      </c>
      <c r="BD95" s="17">
        <v>91.65322312400215</v>
      </c>
      <c r="BE95" s="17">
        <v>109.02049348613237</v>
      </c>
      <c r="BF95" s="17">
        <v>96.13269435487899</v>
      </c>
      <c r="BG95" s="17">
        <v>105.8448428343541</v>
      </c>
      <c r="BH95" s="17">
        <v>92.3889563650888</v>
      </c>
      <c r="BI95" s="17">
        <v>108.63070416374765</v>
      </c>
      <c r="BJ95" s="17">
        <v>96.5051521429148</v>
      </c>
      <c r="BK95" s="17">
        <v>106.63144637357065</v>
      </c>
      <c r="BL95" s="17">
        <v>92.50812931870055</v>
      </c>
      <c r="BM95" s="17">
        <v>108.73682505931801</v>
      </c>
      <c r="BN95" s="17">
        <v>96.8932523207954</v>
      </c>
      <c r="BO95" s="17">
        <v>107.35267051217288</v>
      </c>
      <c r="BP95" s="17">
        <v>93.63407463013355</v>
      </c>
      <c r="BQ95" s="17">
        <v>109.23001127123993</v>
      </c>
      <c r="BR95" s="17">
        <v>97.87721123829344</v>
      </c>
      <c r="BS95" s="17">
        <v>109.28499151455271</v>
      </c>
      <c r="BT95" s="17">
        <v>94.07613378240777</v>
      </c>
      <c r="BU95" s="17">
        <v>111.02778201690322</v>
      </c>
      <c r="BV95" s="17">
        <v>98.629025838902</v>
      </c>
      <c r="BW95" s="17">
        <v>108.24665284107742</v>
      </c>
      <c r="BX95" s="17">
        <v>92.94245513258154</v>
      </c>
      <c r="BY95" s="17">
        <v>109.9565547203641</v>
      </c>
      <c r="BZ95" s="17">
        <v>97.42446375028831</v>
      </c>
      <c r="CA95" s="17">
        <v>107.01212211059288</v>
      </c>
      <c r="CB95" s="17">
        <v>91.66956619338909</v>
      </c>
      <c r="CC95" s="17">
        <v>107.13911231909053</v>
      </c>
      <c r="CD95" s="17">
        <v>96.16603106328787</v>
      </c>
      <c r="CE95" s="17">
        <v>105.50454548895232</v>
      </c>
      <c r="CF95" s="17">
        <v>91.61264889751688</v>
      </c>
      <c r="CG95" s="17">
        <v>106.52967894796743</v>
      </c>
      <c r="CH95" s="17">
        <v>95.97962912831618</v>
      </c>
      <c r="CI95" s="17">
        <v>105.07128007128009</v>
      </c>
      <c r="CJ95" s="17">
        <v>90.84010840108402</v>
      </c>
      <c r="CK95" s="17">
        <v>105.07957352130693</v>
      </c>
      <c r="CL95" s="17">
        <v>95.04333539130053</v>
      </c>
      <c r="CM95" s="17">
        <v>103.65527751396957</v>
      </c>
      <c r="CN95" s="17">
        <v>89.51446972080291</v>
      </c>
      <c r="CO95" s="17">
        <v>104.10846928738596</v>
      </c>
      <c r="CP95" s="17">
        <v>91.20844302274236</v>
      </c>
      <c r="CQ95" s="17">
        <v>103.54656701106471</v>
      </c>
      <c r="CR95" s="17">
        <v>88.57595212503269</v>
      </c>
      <c r="CS95" s="17">
        <v>101.92888166520979</v>
      </c>
      <c r="CT95" s="17">
        <v>89.68191962446144</v>
      </c>
      <c r="CU95" s="17">
        <v>102.19314908323713</v>
      </c>
      <c r="CV95" s="17">
        <v>87.97647515499519</v>
      </c>
      <c r="CW95" s="17">
        <v>103.78292368917899</v>
      </c>
      <c r="CX95" s="17">
        <v>88.74568539189761</v>
      </c>
      <c r="CY95" s="17">
        <v>102.0855794032476</v>
      </c>
      <c r="CZ95" s="17">
        <v>87.87494794882471</v>
      </c>
      <c r="DA95" s="17">
        <v>103.76663403564967</v>
      </c>
      <c r="DB95" s="17">
        <v>89.81175260470772</v>
      </c>
      <c r="DC95" s="17">
        <v>101.98882648514942</v>
      </c>
      <c r="DD95" s="17">
        <v>87.5030566251209</v>
      </c>
      <c r="DE95" s="17">
        <v>103.47439497724851</v>
      </c>
      <c r="DF95" s="17">
        <v>89.24843671984593</v>
      </c>
      <c r="DG95" s="17">
        <v>102.22638521266691</v>
      </c>
      <c r="DH95" s="17">
        <v>88.02989120426639</v>
      </c>
      <c r="DI95" s="17">
        <v>103.97451800336049</v>
      </c>
      <c r="DJ95" s="17">
        <v>89.90024853217037</v>
      </c>
      <c r="DK95" s="17">
        <v>102.85663525527615</v>
      </c>
      <c r="DL95" s="17">
        <v>89.17179103650767</v>
      </c>
      <c r="DM95" s="17">
        <v>104.03178554464989</v>
      </c>
      <c r="DN95" s="17">
        <v>89.52895643555011</v>
      </c>
      <c r="DO95" s="17">
        <v>100.28879195228346</v>
      </c>
      <c r="DP95" s="17">
        <v>87.95638060530015</v>
      </c>
      <c r="DQ95" s="17">
        <v>101.34471191791634</v>
      </c>
      <c r="DR95" s="17">
        <v>88.86042371314886</v>
      </c>
    </row>
    <row r="96" spans="2:122" ht="15">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row>
    <row r="97" spans="2:122" ht="1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row>
    <row r="98" spans="1:122" ht="15">
      <c r="A98" s="3" t="s">
        <v>84</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row>
    <row r="99" ht="15">
      <c r="A99" s="3" t="s">
        <v>85</v>
      </c>
    </row>
    <row r="100" ht="15">
      <c r="A100" s="3" t="s">
        <v>86</v>
      </c>
    </row>
    <row r="101" ht="15">
      <c r="A101" s="3" t="s">
        <v>87</v>
      </c>
    </row>
    <row r="102" ht="15">
      <c r="A102" s="3" t="s">
        <v>88</v>
      </c>
    </row>
    <row r="104" ht="15">
      <c r="A104" s="3" t="s">
        <v>99</v>
      </c>
    </row>
    <row r="105" ht="15">
      <c r="A105" s="32" t="s">
        <v>98</v>
      </c>
    </row>
  </sheetData>
  <hyperlinks>
    <hyperlink ref="A105" r:id="rId1" display="http://web.econ.keio.ac.jp/staff/tdoi/DHOdata.html"/>
  </hyperlinks>
  <printOptions/>
  <pageMargins left="0.75" right="0.75" top="1" bottom="1" header="0.512" footer="0.512"/>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dimension ref="A1:DR103"/>
  <sheetViews>
    <sheetView workbookViewId="0" topLeftCell="A1">
      <pane xSplit="1" ySplit="8" topLeftCell="B9" activePane="bottomRight" state="frozen"/>
      <selection pane="topLeft" activeCell="A1" sqref="A1"/>
      <selection pane="topRight" activeCell="B1" sqref="B1"/>
      <selection pane="bottomLeft" activeCell="A6" sqref="A6"/>
      <selection pane="bottomRight" activeCell="B9" sqref="B9"/>
    </sheetView>
  </sheetViews>
  <sheetFormatPr defaultColWidth="8.66015625" defaultRowHeight="18"/>
  <cols>
    <col min="1" max="1" width="38.58203125" style="2" customWidth="1"/>
    <col min="2" max="122" width="7.66015625" style="2" customWidth="1"/>
    <col min="123" max="16384" width="8.83203125" style="2" customWidth="1"/>
  </cols>
  <sheetData>
    <row r="1" ht="15">
      <c r="A1" s="1" t="s">
        <v>89</v>
      </c>
    </row>
    <row r="2" ht="15">
      <c r="A2" s="3" t="s">
        <v>90</v>
      </c>
    </row>
    <row r="4" ht="15">
      <c r="A4" s="3" t="s">
        <v>91</v>
      </c>
    </row>
    <row r="7" spans="1:122" ht="15">
      <c r="A7" s="4" t="s">
        <v>53</v>
      </c>
      <c r="B7" s="5">
        <v>1980</v>
      </c>
      <c r="C7" s="5">
        <v>1980</v>
      </c>
      <c r="D7" s="5">
        <v>1980</v>
      </c>
      <c r="E7" s="5">
        <v>1980</v>
      </c>
      <c r="F7" s="5">
        <v>1981</v>
      </c>
      <c r="G7" s="5">
        <v>1981</v>
      </c>
      <c r="H7" s="5">
        <v>1981</v>
      </c>
      <c r="I7" s="5">
        <v>1981</v>
      </c>
      <c r="J7" s="5">
        <v>1982</v>
      </c>
      <c r="K7" s="5">
        <v>1982</v>
      </c>
      <c r="L7" s="5">
        <v>1982</v>
      </c>
      <c r="M7" s="5">
        <v>1982</v>
      </c>
      <c r="N7" s="5">
        <v>1983</v>
      </c>
      <c r="O7" s="5">
        <v>1983</v>
      </c>
      <c r="P7" s="5">
        <v>1983</v>
      </c>
      <c r="Q7" s="5">
        <v>1983</v>
      </c>
      <c r="R7" s="5">
        <v>1984</v>
      </c>
      <c r="S7" s="5">
        <v>1984</v>
      </c>
      <c r="T7" s="5">
        <v>1984</v>
      </c>
      <c r="U7" s="5">
        <v>1984</v>
      </c>
      <c r="V7" s="5">
        <v>1985</v>
      </c>
      <c r="W7" s="5">
        <v>1985</v>
      </c>
      <c r="X7" s="5">
        <v>1985</v>
      </c>
      <c r="Y7" s="5">
        <v>1985</v>
      </c>
      <c r="Z7" s="5">
        <v>1986</v>
      </c>
      <c r="AA7" s="5">
        <v>1986</v>
      </c>
      <c r="AB7" s="5">
        <v>1986</v>
      </c>
      <c r="AC7" s="5">
        <v>1986</v>
      </c>
      <c r="AD7" s="5">
        <v>1987</v>
      </c>
      <c r="AE7" s="5">
        <v>1987</v>
      </c>
      <c r="AF7" s="5">
        <v>1987</v>
      </c>
      <c r="AG7" s="5">
        <v>1987</v>
      </c>
      <c r="AH7" s="5">
        <v>1988</v>
      </c>
      <c r="AI7" s="5">
        <v>1988</v>
      </c>
      <c r="AJ7" s="5">
        <v>1988</v>
      </c>
      <c r="AK7" s="5">
        <v>1988</v>
      </c>
      <c r="AL7" s="5">
        <v>1989</v>
      </c>
      <c r="AM7" s="5">
        <v>1989</v>
      </c>
      <c r="AN7" s="5">
        <v>1989</v>
      </c>
      <c r="AO7" s="5">
        <v>1989</v>
      </c>
      <c r="AP7" s="5">
        <v>1990</v>
      </c>
      <c r="AQ7" s="5">
        <v>1990</v>
      </c>
      <c r="AR7" s="5">
        <v>1990</v>
      </c>
      <c r="AS7" s="5">
        <v>1990</v>
      </c>
      <c r="AT7" s="5">
        <v>1991</v>
      </c>
      <c r="AU7" s="5">
        <v>1991</v>
      </c>
      <c r="AV7" s="5">
        <v>1991</v>
      </c>
      <c r="AW7" s="5">
        <v>1991</v>
      </c>
      <c r="AX7" s="5">
        <v>1992</v>
      </c>
      <c r="AY7" s="5">
        <v>1992</v>
      </c>
      <c r="AZ7" s="5">
        <v>1992</v>
      </c>
      <c r="BA7" s="5">
        <v>1992</v>
      </c>
      <c r="BB7" s="5">
        <v>1993</v>
      </c>
      <c r="BC7" s="5">
        <v>1993</v>
      </c>
      <c r="BD7" s="5">
        <v>1993</v>
      </c>
      <c r="BE7" s="5">
        <v>1993</v>
      </c>
      <c r="BF7" s="5">
        <v>1994</v>
      </c>
      <c r="BG7" s="5">
        <v>1994</v>
      </c>
      <c r="BH7" s="5">
        <v>1994</v>
      </c>
      <c r="BI7" s="5">
        <v>1994</v>
      </c>
      <c r="BJ7" s="5">
        <v>1995</v>
      </c>
      <c r="BK7" s="5">
        <v>1995</v>
      </c>
      <c r="BL7" s="5">
        <v>1995</v>
      </c>
      <c r="BM7" s="5">
        <v>1995</v>
      </c>
      <c r="BN7" s="5">
        <v>1996</v>
      </c>
      <c r="BO7" s="5">
        <v>1996</v>
      </c>
      <c r="BP7" s="5">
        <v>1996</v>
      </c>
      <c r="BQ7" s="5">
        <v>1996</v>
      </c>
      <c r="BR7" s="5">
        <v>1997</v>
      </c>
      <c r="BS7" s="5">
        <v>1997</v>
      </c>
      <c r="BT7" s="5">
        <v>1997</v>
      </c>
      <c r="BU7" s="5">
        <v>1997</v>
      </c>
      <c r="BV7" s="5">
        <v>1998</v>
      </c>
      <c r="BW7" s="5">
        <v>1998</v>
      </c>
      <c r="BX7" s="5">
        <v>1998</v>
      </c>
      <c r="BY7" s="5">
        <v>1998</v>
      </c>
      <c r="BZ7" s="5">
        <v>1999</v>
      </c>
      <c r="CA7" s="5">
        <v>1999</v>
      </c>
      <c r="CB7" s="5">
        <v>1999</v>
      </c>
      <c r="CC7" s="5">
        <v>1999</v>
      </c>
      <c r="CD7" s="5">
        <v>2000</v>
      </c>
      <c r="CE7" s="5">
        <v>2000</v>
      </c>
      <c r="CF7" s="5">
        <v>2000</v>
      </c>
      <c r="CG7" s="5">
        <v>2000</v>
      </c>
      <c r="CH7" s="5">
        <v>2001</v>
      </c>
      <c r="CI7" s="5">
        <v>2001</v>
      </c>
      <c r="CJ7" s="5">
        <v>2001</v>
      </c>
      <c r="CK7" s="5">
        <v>2001</v>
      </c>
      <c r="CL7" s="5">
        <v>2002</v>
      </c>
      <c r="CM7" s="5">
        <v>2002</v>
      </c>
      <c r="CN7" s="5">
        <v>2002</v>
      </c>
      <c r="CO7" s="5">
        <v>2002</v>
      </c>
      <c r="CP7" s="5">
        <v>2003</v>
      </c>
      <c r="CQ7" s="5">
        <v>2003</v>
      </c>
      <c r="CR7" s="5">
        <v>2003</v>
      </c>
      <c r="CS7" s="5">
        <v>2003</v>
      </c>
      <c r="CT7" s="5">
        <v>2004</v>
      </c>
      <c r="CU7" s="5">
        <v>2004</v>
      </c>
      <c r="CV7" s="5">
        <v>2004</v>
      </c>
      <c r="CW7" s="5">
        <v>2004</v>
      </c>
      <c r="CX7" s="5">
        <v>2005</v>
      </c>
      <c r="CY7" s="5">
        <v>2005</v>
      </c>
      <c r="CZ7" s="5">
        <v>2005</v>
      </c>
      <c r="DA7" s="5">
        <v>2005</v>
      </c>
      <c r="DB7" s="5">
        <v>2006</v>
      </c>
      <c r="DC7" s="5">
        <v>2006</v>
      </c>
      <c r="DD7" s="5">
        <v>2006</v>
      </c>
      <c r="DE7" s="5">
        <v>2006</v>
      </c>
      <c r="DF7" s="5">
        <v>2007</v>
      </c>
      <c r="DG7" s="5">
        <v>2007</v>
      </c>
      <c r="DH7" s="5">
        <v>2007</v>
      </c>
      <c r="DI7" s="5">
        <v>2007</v>
      </c>
      <c r="DJ7" s="5">
        <v>2008</v>
      </c>
      <c r="DK7" s="5">
        <v>2008</v>
      </c>
      <c r="DL7" s="5">
        <v>2008</v>
      </c>
      <c r="DM7" s="5">
        <v>2008</v>
      </c>
      <c r="DN7" s="5">
        <v>2009</v>
      </c>
      <c r="DO7" s="5">
        <v>2009</v>
      </c>
      <c r="DP7" s="5">
        <v>2009</v>
      </c>
      <c r="DQ7" s="5">
        <v>2009</v>
      </c>
      <c r="DR7" s="5">
        <v>2010</v>
      </c>
    </row>
    <row r="8" spans="1:122" ht="15">
      <c r="A8" s="6"/>
      <c r="B8" s="7" t="s">
        <v>0</v>
      </c>
      <c r="C8" s="7" t="s">
        <v>1</v>
      </c>
      <c r="D8" s="7" t="s">
        <v>2</v>
      </c>
      <c r="E8" s="7" t="s">
        <v>3</v>
      </c>
      <c r="F8" s="7" t="s">
        <v>0</v>
      </c>
      <c r="G8" s="7" t="s">
        <v>1</v>
      </c>
      <c r="H8" s="7" t="s">
        <v>2</v>
      </c>
      <c r="I8" s="7" t="s">
        <v>3</v>
      </c>
      <c r="J8" s="7" t="s">
        <v>0</v>
      </c>
      <c r="K8" s="7" t="s">
        <v>1</v>
      </c>
      <c r="L8" s="7" t="s">
        <v>2</v>
      </c>
      <c r="M8" s="7" t="s">
        <v>3</v>
      </c>
      <c r="N8" s="7" t="s">
        <v>0</v>
      </c>
      <c r="O8" s="7" t="s">
        <v>1</v>
      </c>
      <c r="P8" s="7" t="s">
        <v>2</v>
      </c>
      <c r="Q8" s="7" t="s">
        <v>3</v>
      </c>
      <c r="R8" s="7" t="s">
        <v>0</v>
      </c>
      <c r="S8" s="7" t="s">
        <v>1</v>
      </c>
      <c r="T8" s="7" t="s">
        <v>2</v>
      </c>
      <c r="U8" s="7" t="s">
        <v>3</v>
      </c>
      <c r="V8" s="7" t="s">
        <v>0</v>
      </c>
      <c r="W8" s="7" t="s">
        <v>1</v>
      </c>
      <c r="X8" s="7" t="s">
        <v>2</v>
      </c>
      <c r="Y8" s="7" t="s">
        <v>3</v>
      </c>
      <c r="Z8" s="7" t="s">
        <v>0</v>
      </c>
      <c r="AA8" s="7" t="s">
        <v>1</v>
      </c>
      <c r="AB8" s="7" t="s">
        <v>2</v>
      </c>
      <c r="AC8" s="7" t="s">
        <v>3</v>
      </c>
      <c r="AD8" s="7" t="s">
        <v>0</v>
      </c>
      <c r="AE8" s="7" t="s">
        <v>1</v>
      </c>
      <c r="AF8" s="7" t="s">
        <v>2</v>
      </c>
      <c r="AG8" s="7" t="s">
        <v>3</v>
      </c>
      <c r="AH8" s="7" t="s">
        <v>0</v>
      </c>
      <c r="AI8" s="7" t="s">
        <v>1</v>
      </c>
      <c r="AJ8" s="7" t="s">
        <v>2</v>
      </c>
      <c r="AK8" s="7" t="s">
        <v>3</v>
      </c>
      <c r="AL8" s="7" t="s">
        <v>0</v>
      </c>
      <c r="AM8" s="7" t="s">
        <v>1</v>
      </c>
      <c r="AN8" s="7" t="s">
        <v>2</v>
      </c>
      <c r="AO8" s="7" t="s">
        <v>3</v>
      </c>
      <c r="AP8" s="7" t="s">
        <v>0</v>
      </c>
      <c r="AQ8" s="7" t="s">
        <v>1</v>
      </c>
      <c r="AR8" s="7" t="s">
        <v>2</v>
      </c>
      <c r="AS8" s="7" t="s">
        <v>3</v>
      </c>
      <c r="AT8" s="7" t="s">
        <v>0</v>
      </c>
      <c r="AU8" s="7" t="s">
        <v>1</v>
      </c>
      <c r="AV8" s="7" t="s">
        <v>2</v>
      </c>
      <c r="AW8" s="7" t="s">
        <v>3</v>
      </c>
      <c r="AX8" s="7" t="s">
        <v>0</v>
      </c>
      <c r="AY8" s="7" t="s">
        <v>1</v>
      </c>
      <c r="AZ8" s="7" t="s">
        <v>2</v>
      </c>
      <c r="BA8" s="7" t="s">
        <v>3</v>
      </c>
      <c r="BB8" s="7" t="s">
        <v>0</v>
      </c>
      <c r="BC8" s="7" t="s">
        <v>1</v>
      </c>
      <c r="BD8" s="7" t="s">
        <v>2</v>
      </c>
      <c r="BE8" s="7" t="s">
        <v>3</v>
      </c>
      <c r="BF8" s="7" t="s">
        <v>0</v>
      </c>
      <c r="BG8" s="7" t="s">
        <v>1</v>
      </c>
      <c r="BH8" s="7" t="s">
        <v>2</v>
      </c>
      <c r="BI8" s="7" t="s">
        <v>3</v>
      </c>
      <c r="BJ8" s="7" t="s">
        <v>0</v>
      </c>
      <c r="BK8" s="7" t="s">
        <v>1</v>
      </c>
      <c r="BL8" s="7" t="s">
        <v>2</v>
      </c>
      <c r="BM8" s="7" t="s">
        <v>3</v>
      </c>
      <c r="BN8" s="7" t="s">
        <v>0</v>
      </c>
      <c r="BO8" s="7" t="s">
        <v>1</v>
      </c>
      <c r="BP8" s="7" t="s">
        <v>2</v>
      </c>
      <c r="BQ8" s="7" t="s">
        <v>3</v>
      </c>
      <c r="BR8" s="7" t="s">
        <v>0</v>
      </c>
      <c r="BS8" s="7" t="s">
        <v>1</v>
      </c>
      <c r="BT8" s="7" t="s">
        <v>2</v>
      </c>
      <c r="BU8" s="7" t="s">
        <v>3</v>
      </c>
      <c r="BV8" s="7" t="s">
        <v>0</v>
      </c>
      <c r="BW8" s="7" t="s">
        <v>1</v>
      </c>
      <c r="BX8" s="7" t="s">
        <v>2</v>
      </c>
      <c r="BY8" s="7" t="s">
        <v>3</v>
      </c>
      <c r="BZ8" s="7" t="s">
        <v>0</v>
      </c>
      <c r="CA8" s="7" t="s">
        <v>1</v>
      </c>
      <c r="CB8" s="7" t="s">
        <v>2</v>
      </c>
      <c r="CC8" s="7" t="s">
        <v>3</v>
      </c>
      <c r="CD8" s="7" t="s">
        <v>0</v>
      </c>
      <c r="CE8" s="7" t="s">
        <v>1</v>
      </c>
      <c r="CF8" s="7" t="s">
        <v>2</v>
      </c>
      <c r="CG8" s="7" t="s">
        <v>3</v>
      </c>
      <c r="CH8" s="7" t="s">
        <v>0</v>
      </c>
      <c r="CI8" s="7" t="s">
        <v>1</v>
      </c>
      <c r="CJ8" s="7" t="s">
        <v>2</v>
      </c>
      <c r="CK8" s="7" t="s">
        <v>3</v>
      </c>
      <c r="CL8" s="7" t="s">
        <v>0</v>
      </c>
      <c r="CM8" s="7" t="s">
        <v>1</v>
      </c>
      <c r="CN8" s="7" t="s">
        <v>2</v>
      </c>
      <c r="CO8" s="7" t="s">
        <v>3</v>
      </c>
      <c r="CP8" s="7" t="s">
        <v>0</v>
      </c>
      <c r="CQ8" s="7" t="s">
        <v>1</v>
      </c>
      <c r="CR8" s="7" t="s">
        <v>2</v>
      </c>
      <c r="CS8" s="7" t="s">
        <v>3</v>
      </c>
      <c r="CT8" s="7" t="s">
        <v>0</v>
      </c>
      <c r="CU8" s="7" t="s">
        <v>1</v>
      </c>
      <c r="CV8" s="7" t="s">
        <v>2</v>
      </c>
      <c r="CW8" s="7" t="s">
        <v>3</v>
      </c>
      <c r="CX8" s="7" t="s">
        <v>0</v>
      </c>
      <c r="CY8" s="7" t="s">
        <v>1</v>
      </c>
      <c r="CZ8" s="7" t="s">
        <v>2</v>
      </c>
      <c r="DA8" s="7" t="s">
        <v>3</v>
      </c>
      <c r="DB8" s="7" t="s">
        <v>0</v>
      </c>
      <c r="DC8" s="7" t="s">
        <v>1</v>
      </c>
      <c r="DD8" s="7" t="s">
        <v>2</v>
      </c>
      <c r="DE8" s="7" t="s">
        <v>3</v>
      </c>
      <c r="DF8" s="7" t="s">
        <v>0</v>
      </c>
      <c r="DG8" s="7" t="s">
        <v>1</v>
      </c>
      <c r="DH8" s="7" t="s">
        <v>2</v>
      </c>
      <c r="DI8" s="7" t="s">
        <v>3</v>
      </c>
      <c r="DJ8" s="7" t="s">
        <v>0</v>
      </c>
      <c r="DK8" s="7" t="s">
        <v>1</v>
      </c>
      <c r="DL8" s="7" t="s">
        <v>2</v>
      </c>
      <c r="DM8" s="7" t="s">
        <v>3</v>
      </c>
      <c r="DN8" s="7" t="s">
        <v>0</v>
      </c>
      <c r="DO8" s="7" t="s">
        <v>1</v>
      </c>
      <c r="DP8" s="7" t="s">
        <v>2</v>
      </c>
      <c r="DQ8" s="7" t="s">
        <v>3</v>
      </c>
      <c r="DR8" s="7" t="s">
        <v>0</v>
      </c>
    </row>
    <row r="9" spans="1:122" ht="15">
      <c r="A9" s="8" t="s">
        <v>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row>
    <row r="10" spans="1:122" ht="15">
      <c r="A10" s="10" t="s">
        <v>54</v>
      </c>
      <c r="B10" s="12"/>
      <c r="C10" s="11">
        <v>4240.7</v>
      </c>
      <c r="D10" s="11">
        <v>3896.6</v>
      </c>
      <c r="E10" s="11">
        <v>4110.1</v>
      </c>
      <c r="F10" s="11">
        <v>5575.2</v>
      </c>
      <c r="G10" s="11">
        <v>4774.2</v>
      </c>
      <c r="H10" s="11">
        <v>4228.9</v>
      </c>
      <c r="I10" s="11">
        <v>4529.7</v>
      </c>
      <c r="J10" s="11">
        <v>5767.3</v>
      </c>
      <c r="K10" s="11">
        <v>4961.7</v>
      </c>
      <c r="L10" s="11">
        <v>4463.4</v>
      </c>
      <c r="M10" s="11">
        <v>4703.1</v>
      </c>
      <c r="N10" s="11">
        <v>6043.1</v>
      </c>
      <c r="O10" s="11">
        <v>4985.3</v>
      </c>
      <c r="P10" s="11">
        <v>4470.8</v>
      </c>
      <c r="Q10" s="11">
        <v>4848.2</v>
      </c>
      <c r="R10" s="11">
        <v>7009</v>
      </c>
      <c r="S10" s="11">
        <v>5669.6</v>
      </c>
      <c r="T10" s="11">
        <v>4675.7</v>
      </c>
      <c r="U10" s="11">
        <v>5232.3</v>
      </c>
      <c r="V10" s="11">
        <v>7231.2</v>
      </c>
      <c r="W10" s="11">
        <v>5921.3</v>
      </c>
      <c r="X10" s="11">
        <v>5330.3</v>
      </c>
      <c r="Y10" s="11">
        <v>6011.5</v>
      </c>
      <c r="Z10" s="11">
        <v>6699.8</v>
      </c>
      <c r="AA10" s="11">
        <v>6379.9</v>
      </c>
      <c r="AB10" s="11">
        <v>5555.8</v>
      </c>
      <c r="AC10" s="11">
        <v>6416.2</v>
      </c>
      <c r="AD10" s="11">
        <v>7307.7</v>
      </c>
      <c r="AE10" s="11">
        <v>7338</v>
      </c>
      <c r="AF10" s="11">
        <v>6281.2</v>
      </c>
      <c r="AG10" s="11">
        <v>7107.9</v>
      </c>
      <c r="AH10" s="11">
        <v>7597.7</v>
      </c>
      <c r="AI10" s="11">
        <v>8060.7</v>
      </c>
      <c r="AJ10" s="11">
        <v>6842.9</v>
      </c>
      <c r="AK10" s="11">
        <v>7590.2</v>
      </c>
      <c r="AL10" s="11">
        <v>8648.4</v>
      </c>
      <c r="AM10" s="11">
        <v>7977.9</v>
      </c>
      <c r="AN10" s="11">
        <v>6509.7</v>
      </c>
      <c r="AO10" s="11">
        <v>7818.1</v>
      </c>
      <c r="AP10" s="11">
        <v>10305.6</v>
      </c>
      <c r="AQ10" s="11">
        <v>7919.5</v>
      </c>
      <c r="AR10" s="11">
        <v>7339.5</v>
      </c>
      <c r="AS10" s="11">
        <v>9491.2</v>
      </c>
      <c r="AT10" s="11">
        <v>10150.4</v>
      </c>
      <c r="AU10" s="11">
        <v>7840.8</v>
      </c>
      <c r="AV10" s="11">
        <v>7176.6</v>
      </c>
      <c r="AW10" s="11">
        <v>9110.7</v>
      </c>
      <c r="AX10" s="11">
        <v>12205.3</v>
      </c>
      <c r="AY10" s="11">
        <v>8386.6</v>
      </c>
      <c r="AZ10" s="11">
        <v>8032.7</v>
      </c>
      <c r="BA10" s="11">
        <v>8803.8</v>
      </c>
      <c r="BB10" s="11">
        <v>11307.6</v>
      </c>
      <c r="BC10" s="11">
        <v>8502.8</v>
      </c>
      <c r="BD10" s="11">
        <v>7960.9</v>
      </c>
      <c r="BE10" s="11">
        <v>8702</v>
      </c>
      <c r="BF10" s="11">
        <v>11636.3</v>
      </c>
      <c r="BG10" s="11">
        <v>8563.7</v>
      </c>
      <c r="BH10" s="11">
        <v>7955.1</v>
      </c>
      <c r="BI10" s="11">
        <v>9119.6</v>
      </c>
      <c r="BJ10" s="11">
        <v>12011.3</v>
      </c>
      <c r="BK10" s="11">
        <v>8938.4</v>
      </c>
      <c r="BL10" s="11">
        <v>8226.4</v>
      </c>
      <c r="BM10" s="11">
        <v>9396</v>
      </c>
      <c r="BN10" s="11">
        <v>12293.1</v>
      </c>
      <c r="BO10" s="11">
        <v>9855.5</v>
      </c>
      <c r="BP10" s="11">
        <v>8706.9</v>
      </c>
      <c r="BQ10" s="11">
        <v>9396.1</v>
      </c>
      <c r="BR10" s="11">
        <v>12592.3</v>
      </c>
      <c r="BS10" s="11">
        <v>9615</v>
      </c>
      <c r="BT10" s="11">
        <v>8842</v>
      </c>
      <c r="BU10" s="11">
        <v>9649.7</v>
      </c>
      <c r="BV10" s="11">
        <v>13997</v>
      </c>
      <c r="BW10" s="11">
        <v>9074.7</v>
      </c>
      <c r="BX10" s="11">
        <v>9800.5</v>
      </c>
      <c r="BY10" s="11">
        <v>10085.9</v>
      </c>
      <c r="BZ10" s="11">
        <v>14563.9</v>
      </c>
      <c r="CA10" s="11">
        <v>8975.8</v>
      </c>
      <c r="CB10" s="11">
        <v>9606.6</v>
      </c>
      <c r="CC10" s="11">
        <v>9855.8</v>
      </c>
      <c r="CD10" s="11">
        <v>14978.4</v>
      </c>
      <c r="CE10" s="11">
        <v>8544.7</v>
      </c>
      <c r="CF10" s="11">
        <v>9685.7</v>
      </c>
      <c r="CG10" s="11">
        <v>9927.3</v>
      </c>
      <c r="CH10" s="11">
        <v>14462.3</v>
      </c>
      <c r="CI10" s="11">
        <v>9006.5</v>
      </c>
      <c r="CJ10" s="11">
        <v>9565.9</v>
      </c>
      <c r="CK10" s="11">
        <v>9877</v>
      </c>
      <c r="CL10" s="11">
        <v>13957</v>
      </c>
      <c r="CM10" s="11">
        <v>8596.7</v>
      </c>
      <c r="CN10" s="11">
        <v>9301.2</v>
      </c>
      <c r="CO10" s="11">
        <v>9623.7</v>
      </c>
      <c r="CP10" s="11">
        <v>13909.9</v>
      </c>
      <c r="CQ10" s="11">
        <v>8414.4</v>
      </c>
      <c r="CR10" s="11">
        <v>9312.7</v>
      </c>
      <c r="CS10" s="11">
        <v>9501.6</v>
      </c>
      <c r="CT10" s="11">
        <v>13764</v>
      </c>
      <c r="CU10" s="11">
        <v>8595</v>
      </c>
      <c r="CV10" s="11">
        <v>9539.3</v>
      </c>
      <c r="CW10" s="11">
        <v>9706.1</v>
      </c>
      <c r="CX10" s="11">
        <v>14007</v>
      </c>
      <c r="CY10" s="11">
        <v>8572.1</v>
      </c>
      <c r="CZ10" s="11">
        <v>9599.6</v>
      </c>
      <c r="DA10" s="11">
        <v>10227.6</v>
      </c>
      <c r="DB10" s="11">
        <v>14718.7</v>
      </c>
      <c r="DC10" s="11">
        <v>9023.4</v>
      </c>
      <c r="DD10" s="11">
        <v>9824.2</v>
      </c>
      <c r="DE10" s="11">
        <v>10318.4</v>
      </c>
      <c r="DF10" s="11">
        <v>14242</v>
      </c>
      <c r="DG10" s="11">
        <v>8981</v>
      </c>
      <c r="DH10" s="11">
        <v>9820</v>
      </c>
      <c r="DI10" s="11">
        <v>10364.2</v>
      </c>
      <c r="DJ10" s="11">
        <v>14195.5</v>
      </c>
      <c r="DK10" s="11">
        <v>8864.4</v>
      </c>
      <c r="DL10" s="11">
        <v>9536.9</v>
      </c>
      <c r="DM10" s="11">
        <v>10101.5</v>
      </c>
      <c r="DN10" s="11">
        <v>13296.8</v>
      </c>
      <c r="DO10" s="11">
        <v>7937.1</v>
      </c>
      <c r="DP10" s="11">
        <v>8925.7</v>
      </c>
      <c r="DQ10" s="11">
        <v>8596.2</v>
      </c>
      <c r="DR10" s="11">
        <v>13125.2</v>
      </c>
    </row>
    <row r="11" spans="1:122" ht="15">
      <c r="A11" s="12" t="s">
        <v>5</v>
      </c>
      <c r="B11" s="12"/>
      <c r="C11" s="11">
        <v>1237.8</v>
      </c>
      <c r="D11" s="11">
        <v>2123.6</v>
      </c>
      <c r="E11" s="11">
        <v>2100.6</v>
      </c>
      <c r="F11" s="11">
        <v>3797.9</v>
      </c>
      <c r="G11" s="11">
        <v>1329.8</v>
      </c>
      <c r="H11" s="11">
        <v>2328.8</v>
      </c>
      <c r="I11" s="11">
        <v>2335.9</v>
      </c>
      <c r="J11" s="11">
        <v>3989.9</v>
      </c>
      <c r="K11" s="11">
        <v>1349.5</v>
      </c>
      <c r="L11" s="11">
        <v>2406.4</v>
      </c>
      <c r="M11" s="11">
        <v>2412.8</v>
      </c>
      <c r="N11" s="11">
        <v>4074.6</v>
      </c>
      <c r="O11" s="11">
        <v>1402.9</v>
      </c>
      <c r="P11" s="11">
        <v>2468</v>
      </c>
      <c r="Q11" s="11">
        <v>2569.1</v>
      </c>
      <c r="R11" s="11">
        <v>4380.5</v>
      </c>
      <c r="S11" s="11">
        <v>1586.8</v>
      </c>
      <c r="T11" s="11">
        <v>2536.9</v>
      </c>
      <c r="U11" s="11">
        <v>2667.5</v>
      </c>
      <c r="V11" s="11">
        <v>4647.5</v>
      </c>
      <c r="W11" s="11">
        <v>1484</v>
      </c>
      <c r="X11" s="11">
        <v>2793.5</v>
      </c>
      <c r="Y11" s="11">
        <v>3181.2</v>
      </c>
      <c r="Z11" s="11">
        <v>4257.2</v>
      </c>
      <c r="AA11" s="11">
        <v>1633.7</v>
      </c>
      <c r="AB11" s="11">
        <v>2979.4</v>
      </c>
      <c r="AC11" s="11">
        <v>3343.3</v>
      </c>
      <c r="AD11" s="11">
        <v>4678.8</v>
      </c>
      <c r="AE11" s="11">
        <v>1981.8</v>
      </c>
      <c r="AF11" s="11">
        <v>3481.8</v>
      </c>
      <c r="AG11" s="11">
        <v>3589.6</v>
      </c>
      <c r="AH11" s="11">
        <v>4774.2</v>
      </c>
      <c r="AI11" s="11">
        <v>2159.4</v>
      </c>
      <c r="AJ11" s="11">
        <v>3821.9</v>
      </c>
      <c r="AK11" s="11">
        <v>3717.4</v>
      </c>
      <c r="AL11" s="11">
        <v>5332.4</v>
      </c>
      <c r="AM11" s="11">
        <v>1444.5</v>
      </c>
      <c r="AN11" s="11">
        <v>2912.6</v>
      </c>
      <c r="AO11" s="11">
        <v>3083.2</v>
      </c>
      <c r="AP11" s="11">
        <v>7540.7</v>
      </c>
      <c r="AQ11" s="11">
        <v>1873.7</v>
      </c>
      <c r="AR11" s="11">
        <v>3763</v>
      </c>
      <c r="AS11" s="11">
        <v>5276.6</v>
      </c>
      <c r="AT11" s="11">
        <v>5920.7</v>
      </c>
      <c r="AU11" s="11">
        <v>1349.2</v>
      </c>
      <c r="AV11" s="11">
        <v>3656.8</v>
      </c>
      <c r="AW11" s="11">
        <v>4735.5</v>
      </c>
      <c r="AX11" s="11">
        <v>7752.3</v>
      </c>
      <c r="AY11" s="11">
        <v>1282.9</v>
      </c>
      <c r="AZ11" s="11">
        <v>4294.6</v>
      </c>
      <c r="BA11" s="11">
        <v>4382.3</v>
      </c>
      <c r="BB11" s="11">
        <v>7661.4</v>
      </c>
      <c r="BC11" s="11">
        <v>1483</v>
      </c>
      <c r="BD11" s="11">
        <v>4390.4</v>
      </c>
      <c r="BE11" s="11">
        <v>4459.7</v>
      </c>
      <c r="BF11" s="11">
        <v>7877.5</v>
      </c>
      <c r="BG11" s="11">
        <v>1521.7</v>
      </c>
      <c r="BH11" s="11">
        <v>4605.4</v>
      </c>
      <c r="BI11" s="11">
        <v>4756.3</v>
      </c>
      <c r="BJ11" s="11">
        <v>8053.7</v>
      </c>
      <c r="BK11" s="11">
        <v>1555.6</v>
      </c>
      <c r="BL11" s="11">
        <v>4642.7</v>
      </c>
      <c r="BM11" s="11">
        <v>4914.9</v>
      </c>
      <c r="BN11" s="11">
        <v>8319.5</v>
      </c>
      <c r="BO11" s="11">
        <v>1660.9</v>
      </c>
      <c r="BP11" s="11">
        <v>4818.9</v>
      </c>
      <c r="BQ11" s="11">
        <v>4916</v>
      </c>
      <c r="BR11" s="11">
        <v>8612.1</v>
      </c>
      <c r="BS11" s="11">
        <v>1584.5</v>
      </c>
      <c r="BT11" s="11">
        <v>5006</v>
      </c>
      <c r="BU11" s="11">
        <v>5339.4</v>
      </c>
      <c r="BV11" s="11">
        <v>10198.5</v>
      </c>
      <c r="BW11" s="11">
        <v>2036.6</v>
      </c>
      <c r="BX11" s="11">
        <v>6010.8</v>
      </c>
      <c r="BY11" s="11">
        <v>5907.7</v>
      </c>
      <c r="BZ11" s="11">
        <v>10164.1</v>
      </c>
      <c r="CA11" s="11">
        <v>2120</v>
      </c>
      <c r="CB11" s="11">
        <v>5869.9</v>
      </c>
      <c r="CC11" s="11">
        <v>5859.1</v>
      </c>
      <c r="CD11" s="11">
        <v>10494.6</v>
      </c>
      <c r="CE11" s="11">
        <v>1706.6</v>
      </c>
      <c r="CF11" s="11">
        <v>5975</v>
      </c>
      <c r="CG11" s="11">
        <v>5869.2</v>
      </c>
      <c r="CH11" s="11">
        <v>9939</v>
      </c>
      <c r="CI11" s="11">
        <v>1893.2</v>
      </c>
      <c r="CJ11" s="11">
        <v>5858.6</v>
      </c>
      <c r="CK11" s="11">
        <v>5848.5</v>
      </c>
      <c r="CL11" s="11">
        <v>9648.9</v>
      </c>
      <c r="CM11" s="11">
        <v>1947</v>
      </c>
      <c r="CN11" s="11">
        <v>5655.7</v>
      </c>
      <c r="CO11" s="11">
        <v>5755.5</v>
      </c>
      <c r="CP11" s="11">
        <v>9641.9</v>
      </c>
      <c r="CQ11" s="11">
        <v>1889</v>
      </c>
      <c r="CR11" s="11">
        <v>5799.7</v>
      </c>
      <c r="CS11" s="11">
        <v>5748.9</v>
      </c>
      <c r="CT11" s="11">
        <v>9656.1</v>
      </c>
      <c r="CU11" s="11">
        <v>2051.5</v>
      </c>
      <c r="CV11" s="11">
        <v>6012.3</v>
      </c>
      <c r="CW11" s="11">
        <v>5818</v>
      </c>
      <c r="CX11" s="11">
        <v>9593.2</v>
      </c>
      <c r="CY11" s="11">
        <v>1761.7</v>
      </c>
      <c r="CZ11" s="11">
        <v>5993.2</v>
      </c>
      <c r="DA11" s="11">
        <v>6082.5</v>
      </c>
      <c r="DB11" s="11">
        <v>10223.5</v>
      </c>
      <c r="DC11" s="11">
        <v>1831.2</v>
      </c>
      <c r="DD11" s="11">
        <v>6222.9</v>
      </c>
      <c r="DE11" s="11">
        <v>5977.4</v>
      </c>
      <c r="DF11" s="11">
        <v>9960.8</v>
      </c>
      <c r="DG11" s="11">
        <v>1636.6</v>
      </c>
      <c r="DH11" s="11">
        <v>6177.9</v>
      </c>
      <c r="DI11" s="11">
        <v>5862.9</v>
      </c>
      <c r="DJ11" s="11">
        <v>9878.9</v>
      </c>
      <c r="DK11" s="11">
        <v>1604.6</v>
      </c>
      <c r="DL11" s="11">
        <v>5830.3</v>
      </c>
      <c r="DM11" s="11">
        <v>5727.4</v>
      </c>
      <c r="DN11" s="11">
        <v>9220.9</v>
      </c>
      <c r="DO11" s="11">
        <v>1634.9</v>
      </c>
      <c r="DP11" s="11">
        <v>5538.6</v>
      </c>
      <c r="DQ11" s="11">
        <v>5372.7</v>
      </c>
      <c r="DR11" s="11">
        <v>9269.5</v>
      </c>
    </row>
    <row r="12" spans="1:122" ht="15">
      <c r="A12" s="12" t="s">
        <v>6</v>
      </c>
      <c r="B12" s="12"/>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85.5</v>
      </c>
      <c r="AN12" s="11">
        <v>216.8</v>
      </c>
      <c r="AO12" s="11">
        <v>240.3</v>
      </c>
      <c r="AP12" s="11">
        <v>3544.9</v>
      </c>
      <c r="AQ12" s="11">
        <v>694.1</v>
      </c>
      <c r="AR12" s="11">
        <v>892</v>
      </c>
      <c r="AS12" s="11">
        <v>1865.4</v>
      </c>
      <c r="AT12" s="11">
        <v>2326.9</v>
      </c>
      <c r="AU12" s="11">
        <v>-142.9</v>
      </c>
      <c r="AV12" s="11">
        <v>868</v>
      </c>
      <c r="AW12" s="11">
        <v>1930.1</v>
      </c>
      <c r="AX12" s="11">
        <v>3565.2</v>
      </c>
      <c r="AY12" s="11">
        <v>-198.8</v>
      </c>
      <c r="AZ12" s="11">
        <v>1458.4</v>
      </c>
      <c r="BA12" s="11">
        <v>1616.2</v>
      </c>
      <c r="BB12" s="11">
        <v>3675.4</v>
      </c>
      <c r="BC12" s="11">
        <v>-50.4</v>
      </c>
      <c r="BD12" s="11">
        <v>1589.2</v>
      </c>
      <c r="BE12" s="11">
        <v>1707.4</v>
      </c>
      <c r="BF12" s="11">
        <v>3736.8</v>
      </c>
      <c r="BG12" s="11">
        <v>-44.5</v>
      </c>
      <c r="BH12" s="11">
        <v>1608</v>
      </c>
      <c r="BI12" s="11">
        <v>1740</v>
      </c>
      <c r="BJ12" s="11">
        <v>3735.9</v>
      </c>
      <c r="BK12" s="11">
        <v>-16.4</v>
      </c>
      <c r="BL12" s="11">
        <v>1656</v>
      </c>
      <c r="BM12" s="11">
        <v>1793.1</v>
      </c>
      <c r="BN12" s="11">
        <v>3804.8</v>
      </c>
      <c r="BO12" s="11">
        <v>16.5</v>
      </c>
      <c r="BP12" s="11">
        <v>1678.5</v>
      </c>
      <c r="BQ12" s="11">
        <v>1842.2</v>
      </c>
      <c r="BR12" s="11">
        <v>4033.8</v>
      </c>
      <c r="BS12" s="11">
        <v>18.4</v>
      </c>
      <c r="BT12" s="11">
        <v>1934.7</v>
      </c>
      <c r="BU12" s="11">
        <v>2318.6</v>
      </c>
      <c r="BV12" s="11">
        <v>5839.9</v>
      </c>
      <c r="BW12" s="11">
        <v>570</v>
      </c>
      <c r="BX12" s="11">
        <v>3115.4</v>
      </c>
      <c r="BY12" s="11">
        <v>2985</v>
      </c>
      <c r="BZ12" s="11">
        <v>5954.4</v>
      </c>
      <c r="CA12" s="11">
        <v>639.1</v>
      </c>
      <c r="CB12" s="11">
        <v>2993.9</v>
      </c>
      <c r="CC12" s="11">
        <v>2967.9</v>
      </c>
      <c r="CD12" s="11">
        <v>6325.4</v>
      </c>
      <c r="CE12" s="11">
        <v>288.9</v>
      </c>
      <c r="CF12" s="11">
        <v>3180.9</v>
      </c>
      <c r="CG12" s="11">
        <v>2996.1</v>
      </c>
      <c r="CH12" s="11">
        <v>5884.5</v>
      </c>
      <c r="CI12" s="11">
        <v>481</v>
      </c>
      <c r="CJ12" s="11">
        <v>3063.9</v>
      </c>
      <c r="CK12" s="11">
        <v>3032.4</v>
      </c>
      <c r="CL12" s="11">
        <v>5664.2</v>
      </c>
      <c r="CM12" s="11">
        <v>584.5</v>
      </c>
      <c r="CN12" s="11">
        <v>2911</v>
      </c>
      <c r="CO12" s="11">
        <v>2996.8</v>
      </c>
      <c r="CP12" s="11">
        <v>5743.8</v>
      </c>
      <c r="CQ12" s="11">
        <v>542.3</v>
      </c>
      <c r="CR12" s="11">
        <v>2962.8</v>
      </c>
      <c r="CS12" s="11">
        <v>2963.7</v>
      </c>
      <c r="CT12" s="11">
        <v>5637.6</v>
      </c>
      <c r="CU12" s="11">
        <v>685</v>
      </c>
      <c r="CV12" s="11">
        <v>3211.9</v>
      </c>
      <c r="CW12" s="11">
        <v>3044.7</v>
      </c>
      <c r="CX12" s="11">
        <v>5646.7</v>
      </c>
      <c r="CY12" s="11">
        <v>460.6</v>
      </c>
      <c r="CZ12" s="11">
        <v>3279.9</v>
      </c>
      <c r="DA12" s="11">
        <v>3312.9</v>
      </c>
      <c r="DB12" s="11">
        <v>6081.3</v>
      </c>
      <c r="DC12" s="11">
        <v>446</v>
      </c>
      <c r="DD12" s="11">
        <v>3380.6</v>
      </c>
      <c r="DE12" s="11">
        <v>3227.6</v>
      </c>
      <c r="DF12" s="11">
        <v>6038</v>
      </c>
      <c r="DG12" s="11">
        <v>306.7</v>
      </c>
      <c r="DH12" s="11">
        <v>3389.4</v>
      </c>
      <c r="DI12" s="11">
        <v>3137.8</v>
      </c>
      <c r="DJ12" s="11">
        <v>6007.2</v>
      </c>
      <c r="DK12" s="11">
        <v>362.8</v>
      </c>
      <c r="DL12" s="11">
        <v>3301.3</v>
      </c>
      <c r="DM12" s="11">
        <v>3174.8</v>
      </c>
      <c r="DN12" s="11">
        <v>5604</v>
      </c>
      <c r="DO12" s="11">
        <v>420.4</v>
      </c>
      <c r="DP12" s="11">
        <v>3088.8</v>
      </c>
      <c r="DQ12" s="11">
        <v>2922.7</v>
      </c>
      <c r="DR12" s="11">
        <v>5788.7</v>
      </c>
    </row>
    <row r="13" spans="1:122" ht="15">
      <c r="A13" s="12" t="s">
        <v>7</v>
      </c>
      <c r="B13" s="12"/>
      <c r="C13" s="11">
        <v>203.7</v>
      </c>
      <c r="D13" s="11">
        <v>203.4</v>
      </c>
      <c r="E13" s="11">
        <v>202.7</v>
      </c>
      <c r="F13" s="11">
        <v>175.8</v>
      </c>
      <c r="G13" s="11">
        <v>188.1</v>
      </c>
      <c r="H13" s="11">
        <v>210.6</v>
      </c>
      <c r="I13" s="11">
        <v>220.2</v>
      </c>
      <c r="J13" s="11">
        <v>192.1</v>
      </c>
      <c r="K13" s="11">
        <v>208.2</v>
      </c>
      <c r="L13" s="11">
        <v>216.1</v>
      </c>
      <c r="M13" s="11">
        <v>212.9</v>
      </c>
      <c r="N13" s="11">
        <v>180</v>
      </c>
      <c r="O13" s="11">
        <v>180.4</v>
      </c>
      <c r="P13" s="11">
        <v>197.1</v>
      </c>
      <c r="Q13" s="11">
        <v>205.8</v>
      </c>
      <c r="R13" s="11">
        <v>188.7</v>
      </c>
      <c r="S13" s="11">
        <v>195.9</v>
      </c>
      <c r="T13" s="11">
        <v>221.2</v>
      </c>
      <c r="U13" s="11">
        <v>213.6</v>
      </c>
      <c r="V13" s="11">
        <v>189.9</v>
      </c>
      <c r="W13" s="11">
        <v>194.7</v>
      </c>
      <c r="X13" s="11">
        <v>205.2</v>
      </c>
      <c r="Y13" s="11">
        <v>198.1</v>
      </c>
      <c r="Z13" s="11">
        <v>159.3</v>
      </c>
      <c r="AA13" s="11">
        <v>152.2</v>
      </c>
      <c r="AB13" s="11">
        <v>167.4</v>
      </c>
      <c r="AC13" s="11">
        <v>190.1</v>
      </c>
      <c r="AD13" s="11">
        <v>160.8</v>
      </c>
      <c r="AE13" s="11">
        <v>169</v>
      </c>
      <c r="AF13" s="11">
        <v>196.9</v>
      </c>
      <c r="AG13" s="11">
        <v>215.5</v>
      </c>
      <c r="AH13" s="11">
        <v>182.2</v>
      </c>
      <c r="AI13" s="11">
        <v>188.7</v>
      </c>
      <c r="AJ13" s="11">
        <v>230.1</v>
      </c>
      <c r="AK13" s="11">
        <v>228.1</v>
      </c>
      <c r="AL13" s="11">
        <v>203.7</v>
      </c>
      <c r="AM13" s="11">
        <v>105</v>
      </c>
      <c r="AN13" s="11">
        <v>225.8</v>
      </c>
      <c r="AO13" s="11">
        <v>251.7</v>
      </c>
      <c r="AP13" s="11">
        <v>313.3</v>
      </c>
      <c r="AQ13" s="11">
        <v>86.6</v>
      </c>
      <c r="AR13" s="11">
        <v>245.2</v>
      </c>
      <c r="AS13" s="11">
        <v>303</v>
      </c>
      <c r="AT13" s="11">
        <v>293.3</v>
      </c>
      <c r="AU13" s="11">
        <v>134.6</v>
      </c>
      <c r="AV13" s="11">
        <v>248.3</v>
      </c>
      <c r="AW13" s="11">
        <v>267.3</v>
      </c>
      <c r="AX13" s="11">
        <v>370.3</v>
      </c>
      <c r="AY13" s="11">
        <v>132.7</v>
      </c>
      <c r="AZ13" s="11">
        <v>255.6</v>
      </c>
      <c r="BA13" s="11">
        <v>270.6</v>
      </c>
      <c r="BB13" s="11">
        <v>346.9</v>
      </c>
      <c r="BC13" s="11">
        <v>116.2</v>
      </c>
      <c r="BD13" s="11">
        <v>239.2</v>
      </c>
      <c r="BE13" s="11">
        <v>262.5</v>
      </c>
      <c r="BF13" s="11">
        <v>345.1</v>
      </c>
      <c r="BG13" s="11">
        <v>127.4</v>
      </c>
      <c r="BH13" s="11">
        <v>242.8</v>
      </c>
      <c r="BI13" s="11">
        <v>263.3</v>
      </c>
      <c r="BJ13" s="11">
        <v>360.7</v>
      </c>
      <c r="BK13" s="11">
        <v>123.3</v>
      </c>
      <c r="BL13" s="11">
        <v>240</v>
      </c>
      <c r="BM13" s="11">
        <v>279.1</v>
      </c>
      <c r="BN13" s="11">
        <v>389.6</v>
      </c>
      <c r="BO13" s="11">
        <v>134.6</v>
      </c>
      <c r="BP13" s="11">
        <v>284.7</v>
      </c>
      <c r="BQ13" s="11">
        <v>292.9</v>
      </c>
      <c r="BR13" s="11">
        <v>397.1</v>
      </c>
      <c r="BS13" s="11">
        <v>133.4</v>
      </c>
      <c r="BT13" s="11">
        <v>255.2</v>
      </c>
      <c r="BU13" s="11">
        <v>268.8</v>
      </c>
      <c r="BV13" s="11">
        <v>354.4</v>
      </c>
      <c r="BW13" s="11">
        <v>124.7</v>
      </c>
      <c r="BX13" s="11">
        <v>241</v>
      </c>
      <c r="BY13" s="11">
        <v>246.7</v>
      </c>
      <c r="BZ13" s="11">
        <v>308.2</v>
      </c>
      <c r="CA13" s="11">
        <v>115.8</v>
      </c>
      <c r="CB13" s="11">
        <v>216.5</v>
      </c>
      <c r="CC13" s="11">
        <v>226.8</v>
      </c>
      <c r="CD13" s="11">
        <v>304.6</v>
      </c>
      <c r="CE13" s="11">
        <v>118.3</v>
      </c>
      <c r="CF13" s="11">
        <v>211.3</v>
      </c>
      <c r="CG13" s="11">
        <v>231.9</v>
      </c>
      <c r="CH13" s="11">
        <v>314.9</v>
      </c>
      <c r="CI13" s="11">
        <v>132.6</v>
      </c>
      <c r="CJ13" s="11">
        <v>222.9</v>
      </c>
      <c r="CK13" s="11">
        <v>238.8</v>
      </c>
      <c r="CL13" s="11">
        <v>307.3</v>
      </c>
      <c r="CM13" s="11">
        <v>116.1</v>
      </c>
      <c r="CN13" s="11">
        <v>203.5</v>
      </c>
      <c r="CO13" s="11">
        <v>220.8</v>
      </c>
      <c r="CP13" s="11">
        <v>294.7</v>
      </c>
      <c r="CQ13" s="11">
        <v>117.6</v>
      </c>
      <c r="CR13" s="11">
        <v>207.8</v>
      </c>
      <c r="CS13" s="11">
        <v>229.1</v>
      </c>
      <c r="CT13" s="11">
        <v>290.6</v>
      </c>
      <c r="CU13" s="11">
        <v>123.9</v>
      </c>
      <c r="CV13" s="11">
        <v>208.5</v>
      </c>
      <c r="CW13" s="11">
        <v>235</v>
      </c>
      <c r="CX13" s="11">
        <v>294.5</v>
      </c>
      <c r="CY13" s="11">
        <v>134.4</v>
      </c>
      <c r="CZ13" s="11">
        <v>228.9</v>
      </c>
      <c r="DA13" s="11">
        <v>248.7</v>
      </c>
      <c r="DB13" s="11">
        <v>318.3</v>
      </c>
      <c r="DC13" s="11">
        <v>144.5</v>
      </c>
      <c r="DD13" s="11">
        <v>229.1</v>
      </c>
      <c r="DE13" s="11">
        <v>245.9</v>
      </c>
      <c r="DF13" s="11">
        <v>327.8</v>
      </c>
      <c r="DG13" s="11">
        <v>142.4</v>
      </c>
      <c r="DH13" s="11">
        <v>241.9</v>
      </c>
      <c r="DI13" s="11">
        <v>247.9</v>
      </c>
      <c r="DJ13" s="11">
        <v>308.8</v>
      </c>
      <c r="DK13" s="11">
        <v>134.7</v>
      </c>
      <c r="DL13" s="11">
        <v>232.2</v>
      </c>
      <c r="DM13" s="11">
        <v>240.9</v>
      </c>
      <c r="DN13" s="11">
        <v>275.3</v>
      </c>
      <c r="DO13" s="11">
        <v>108.9</v>
      </c>
      <c r="DP13" s="11">
        <v>183.9</v>
      </c>
      <c r="DQ13" s="11">
        <v>192.9</v>
      </c>
      <c r="DR13" s="11">
        <v>246.2</v>
      </c>
    </row>
    <row r="14" spans="1:122" ht="15">
      <c r="A14" s="12" t="s">
        <v>8</v>
      </c>
      <c r="B14" s="12"/>
      <c r="C14" s="11">
        <v>1034.1</v>
      </c>
      <c r="D14" s="11">
        <v>1920.2</v>
      </c>
      <c r="E14" s="11">
        <v>1897.9</v>
      </c>
      <c r="F14" s="11">
        <v>3622.2</v>
      </c>
      <c r="G14" s="11">
        <v>1141.7</v>
      </c>
      <c r="H14" s="11">
        <v>2118.2</v>
      </c>
      <c r="I14" s="11">
        <v>2115.7</v>
      </c>
      <c r="J14" s="11">
        <v>3797.9</v>
      </c>
      <c r="K14" s="11">
        <v>1141.2</v>
      </c>
      <c r="L14" s="11">
        <v>2190.3</v>
      </c>
      <c r="M14" s="11">
        <v>2199.9</v>
      </c>
      <c r="N14" s="11">
        <v>3894.7</v>
      </c>
      <c r="O14" s="11">
        <v>1222.5</v>
      </c>
      <c r="P14" s="11">
        <v>2271</v>
      </c>
      <c r="Q14" s="11">
        <v>2363.2</v>
      </c>
      <c r="R14" s="11">
        <v>4191.9</v>
      </c>
      <c r="S14" s="11">
        <v>1391</v>
      </c>
      <c r="T14" s="11">
        <v>2315.7</v>
      </c>
      <c r="U14" s="11">
        <v>2453.9</v>
      </c>
      <c r="V14" s="11">
        <v>4457.6</v>
      </c>
      <c r="W14" s="11">
        <v>1289.3</v>
      </c>
      <c r="X14" s="11">
        <v>2588.3</v>
      </c>
      <c r="Y14" s="11">
        <v>2983.1</v>
      </c>
      <c r="Z14" s="11">
        <v>4097.9</v>
      </c>
      <c r="AA14" s="11">
        <v>1481.5</v>
      </c>
      <c r="AB14" s="11">
        <v>2812</v>
      </c>
      <c r="AC14" s="11">
        <v>3153.2</v>
      </c>
      <c r="AD14" s="11">
        <v>4518</v>
      </c>
      <c r="AE14" s="11">
        <v>1812.8</v>
      </c>
      <c r="AF14" s="11">
        <v>3284.8</v>
      </c>
      <c r="AG14" s="11">
        <v>3374.1</v>
      </c>
      <c r="AH14" s="11">
        <v>4592</v>
      </c>
      <c r="AI14" s="11">
        <v>1970.6</v>
      </c>
      <c r="AJ14" s="11">
        <v>3591.7</v>
      </c>
      <c r="AK14" s="11">
        <v>3489.3</v>
      </c>
      <c r="AL14" s="11">
        <v>5128.7</v>
      </c>
      <c r="AM14" s="11">
        <v>1253.9</v>
      </c>
      <c r="AN14" s="11">
        <v>2470</v>
      </c>
      <c r="AO14" s="11">
        <v>2591.2</v>
      </c>
      <c r="AP14" s="11">
        <v>3682.5</v>
      </c>
      <c r="AQ14" s="11">
        <v>1092.9</v>
      </c>
      <c r="AR14" s="11">
        <v>2625.8</v>
      </c>
      <c r="AS14" s="11">
        <v>3108.3</v>
      </c>
      <c r="AT14" s="11">
        <v>3300.6</v>
      </c>
      <c r="AU14" s="11">
        <v>1357.5</v>
      </c>
      <c r="AV14" s="11">
        <v>2540.6</v>
      </c>
      <c r="AW14" s="11">
        <v>2538.1</v>
      </c>
      <c r="AX14" s="11">
        <v>3816.9</v>
      </c>
      <c r="AY14" s="11">
        <v>1349.1</v>
      </c>
      <c r="AZ14" s="11">
        <v>2580.5</v>
      </c>
      <c r="BA14" s="11">
        <v>2495.5</v>
      </c>
      <c r="BB14" s="11">
        <v>3639.1</v>
      </c>
      <c r="BC14" s="11">
        <v>1417.2</v>
      </c>
      <c r="BD14" s="11">
        <v>2562</v>
      </c>
      <c r="BE14" s="11">
        <v>2489.7</v>
      </c>
      <c r="BF14" s="11">
        <v>3795.6</v>
      </c>
      <c r="BG14" s="11">
        <v>1438.7</v>
      </c>
      <c r="BH14" s="11">
        <v>2754.5</v>
      </c>
      <c r="BI14" s="11">
        <v>2753.1</v>
      </c>
      <c r="BJ14" s="11">
        <v>3957.1</v>
      </c>
      <c r="BK14" s="11">
        <v>1448.7</v>
      </c>
      <c r="BL14" s="11">
        <v>2746.7</v>
      </c>
      <c r="BM14" s="11">
        <v>2842.7</v>
      </c>
      <c r="BN14" s="11">
        <v>4125.1</v>
      </c>
      <c r="BO14" s="11">
        <v>1509.9</v>
      </c>
      <c r="BP14" s="11">
        <v>2855.6</v>
      </c>
      <c r="BQ14" s="11">
        <v>2780.9</v>
      </c>
      <c r="BR14" s="11">
        <v>4181.2</v>
      </c>
      <c r="BS14" s="11">
        <v>1432.6</v>
      </c>
      <c r="BT14" s="11">
        <v>2816.1</v>
      </c>
      <c r="BU14" s="11">
        <v>2751.9</v>
      </c>
      <c r="BV14" s="11">
        <v>4004.1</v>
      </c>
      <c r="BW14" s="11">
        <v>1341.9</v>
      </c>
      <c r="BX14" s="11">
        <v>2654.4</v>
      </c>
      <c r="BY14" s="11">
        <v>2676</v>
      </c>
      <c r="BZ14" s="11">
        <v>3901.6</v>
      </c>
      <c r="CA14" s="11">
        <v>1365.1</v>
      </c>
      <c r="CB14" s="11">
        <v>2659.5</v>
      </c>
      <c r="CC14" s="11">
        <v>2664.4</v>
      </c>
      <c r="CD14" s="11">
        <v>3864.6</v>
      </c>
      <c r="CE14" s="11">
        <v>1299.5</v>
      </c>
      <c r="CF14" s="11">
        <v>2582.9</v>
      </c>
      <c r="CG14" s="11">
        <v>2641.1</v>
      </c>
      <c r="CH14" s="11">
        <v>3739.5</v>
      </c>
      <c r="CI14" s="11">
        <v>1279.6</v>
      </c>
      <c r="CJ14" s="11">
        <v>2571.8</v>
      </c>
      <c r="CK14" s="11">
        <v>2577.3</v>
      </c>
      <c r="CL14" s="11">
        <v>3677.4</v>
      </c>
      <c r="CM14" s="11">
        <v>1246.4</v>
      </c>
      <c r="CN14" s="11">
        <v>2541.2</v>
      </c>
      <c r="CO14" s="11">
        <v>2537.9</v>
      </c>
      <c r="CP14" s="11">
        <v>3603.4</v>
      </c>
      <c r="CQ14" s="11">
        <v>1229.1</v>
      </c>
      <c r="CR14" s="11">
        <v>2629.1</v>
      </c>
      <c r="CS14" s="11">
        <v>2556.2</v>
      </c>
      <c r="CT14" s="11">
        <v>3727.9</v>
      </c>
      <c r="CU14" s="11">
        <v>1242.6</v>
      </c>
      <c r="CV14" s="11">
        <v>2592</v>
      </c>
      <c r="CW14" s="11">
        <v>2538.3</v>
      </c>
      <c r="CX14" s="11">
        <v>3652.1</v>
      </c>
      <c r="CY14" s="11">
        <v>1166.7</v>
      </c>
      <c r="CZ14" s="11">
        <v>2484.5</v>
      </c>
      <c r="DA14" s="11">
        <v>2520.9</v>
      </c>
      <c r="DB14" s="11">
        <v>3823.9</v>
      </c>
      <c r="DC14" s="11">
        <v>1240.6</v>
      </c>
      <c r="DD14" s="11">
        <v>2613.2</v>
      </c>
      <c r="DE14" s="11">
        <v>2503.9</v>
      </c>
      <c r="DF14" s="11">
        <v>3595</v>
      </c>
      <c r="DG14" s="11">
        <v>1187.5</v>
      </c>
      <c r="DH14" s="11">
        <v>2546.7</v>
      </c>
      <c r="DI14" s="11">
        <v>2477.1</v>
      </c>
      <c r="DJ14" s="11">
        <v>3562.9</v>
      </c>
      <c r="DK14" s="11">
        <v>1107.1</v>
      </c>
      <c r="DL14" s="11">
        <v>2296.8</v>
      </c>
      <c r="DM14" s="11">
        <v>2311.6</v>
      </c>
      <c r="DN14" s="11">
        <v>3341.6</v>
      </c>
      <c r="DO14" s="11">
        <v>1105.6</v>
      </c>
      <c r="DP14" s="11">
        <v>2265.9</v>
      </c>
      <c r="DQ14" s="11">
        <v>2257.1</v>
      </c>
      <c r="DR14" s="11">
        <v>3234.6</v>
      </c>
    </row>
    <row r="15" spans="1:122" ht="15">
      <c r="A15" s="12" t="s">
        <v>9</v>
      </c>
      <c r="B15" s="12"/>
      <c r="C15" s="11">
        <v>3002.9</v>
      </c>
      <c r="D15" s="11">
        <v>1773</v>
      </c>
      <c r="E15" s="11">
        <v>2009.5</v>
      </c>
      <c r="F15" s="11">
        <v>1777.3</v>
      </c>
      <c r="G15" s="11">
        <v>3444.4</v>
      </c>
      <c r="H15" s="11">
        <v>1900.1</v>
      </c>
      <c r="I15" s="11">
        <v>2193.8</v>
      </c>
      <c r="J15" s="11">
        <v>1777.3</v>
      </c>
      <c r="K15" s="11">
        <v>3612.2</v>
      </c>
      <c r="L15" s="11">
        <v>2057</v>
      </c>
      <c r="M15" s="11">
        <v>2290.3</v>
      </c>
      <c r="N15" s="11">
        <v>1968.5</v>
      </c>
      <c r="O15" s="11">
        <v>3582.4</v>
      </c>
      <c r="P15" s="11">
        <v>2002.8</v>
      </c>
      <c r="Q15" s="11">
        <v>2279.2</v>
      </c>
      <c r="R15" s="11">
        <v>2628.5</v>
      </c>
      <c r="S15" s="11">
        <v>4082.8</v>
      </c>
      <c r="T15" s="11">
        <v>2138.9</v>
      </c>
      <c r="U15" s="11">
        <v>2564.8</v>
      </c>
      <c r="V15" s="11">
        <v>2583.8</v>
      </c>
      <c r="W15" s="11">
        <v>4437.3</v>
      </c>
      <c r="X15" s="11">
        <v>2536.7</v>
      </c>
      <c r="Y15" s="11">
        <v>2830.3</v>
      </c>
      <c r="Z15" s="11">
        <v>2442.6</v>
      </c>
      <c r="AA15" s="11">
        <v>4746.2</v>
      </c>
      <c r="AB15" s="11">
        <v>2576.4</v>
      </c>
      <c r="AC15" s="11">
        <v>3073</v>
      </c>
      <c r="AD15" s="11">
        <v>2628.9</v>
      </c>
      <c r="AE15" s="11">
        <v>5356.2</v>
      </c>
      <c r="AF15" s="11">
        <v>2799.4</v>
      </c>
      <c r="AG15" s="11">
        <v>3518.3</v>
      </c>
      <c r="AH15" s="11">
        <v>2823.5</v>
      </c>
      <c r="AI15" s="11">
        <v>5901.4</v>
      </c>
      <c r="AJ15" s="11">
        <v>3021</v>
      </c>
      <c r="AK15" s="11">
        <v>3872.8</v>
      </c>
      <c r="AL15" s="11">
        <v>3316</v>
      </c>
      <c r="AM15" s="11">
        <v>6533.5</v>
      </c>
      <c r="AN15" s="11">
        <v>3597.1</v>
      </c>
      <c r="AO15" s="11">
        <v>4735</v>
      </c>
      <c r="AP15" s="11">
        <v>2764.9</v>
      </c>
      <c r="AQ15" s="11">
        <v>6045.9</v>
      </c>
      <c r="AR15" s="11">
        <v>3576.5</v>
      </c>
      <c r="AS15" s="11">
        <v>4214.6</v>
      </c>
      <c r="AT15" s="11">
        <v>4229.7</v>
      </c>
      <c r="AU15" s="11">
        <v>6491.6</v>
      </c>
      <c r="AV15" s="11">
        <v>3519.8</v>
      </c>
      <c r="AW15" s="11">
        <v>4375.2</v>
      </c>
      <c r="AX15" s="11">
        <v>4452.9</v>
      </c>
      <c r="AY15" s="11">
        <v>7103.6</v>
      </c>
      <c r="AZ15" s="11">
        <v>3738.1</v>
      </c>
      <c r="BA15" s="11">
        <v>4421.5</v>
      </c>
      <c r="BB15" s="11">
        <v>3646.2</v>
      </c>
      <c r="BC15" s="11">
        <v>7019.8</v>
      </c>
      <c r="BD15" s="11">
        <v>3570.6</v>
      </c>
      <c r="BE15" s="11">
        <v>4242.4</v>
      </c>
      <c r="BF15" s="11">
        <v>3758.8</v>
      </c>
      <c r="BG15" s="11">
        <v>7042.1</v>
      </c>
      <c r="BH15" s="11">
        <v>3349.8</v>
      </c>
      <c r="BI15" s="11">
        <v>4363.3</v>
      </c>
      <c r="BJ15" s="11">
        <v>3957.6</v>
      </c>
      <c r="BK15" s="11">
        <v>7382.8</v>
      </c>
      <c r="BL15" s="11">
        <v>3583.7</v>
      </c>
      <c r="BM15" s="11">
        <v>4481.1</v>
      </c>
      <c r="BN15" s="11">
        <v>3973.5</v>
      </c>
      <c r="BO15" s="11">
        <v>8194.5</v>
      </c>
      <c r="BP15" s="11">
        <v>3888.1</v>
      </c>
      <c r="BQ15" s="11">
        <v>4480.1</v>
      </c>
      <c r="BR15" s="11">
        <v>3980.3</v>
      </c>
      <c r="BS15" s="11">
        <v>8030.5</v>
      </c>
      <c r="BT15" s="11">
        <v>3836</v>
      </c>
      <c r="BU15" s="11">
        <v>4310.3</v>
      </c>
      <c r="BV15" s="11">
        <v>3798.6</v>
      </c>
      <c r="BW15" s="11">
        <v>7038</v>
      </c>
      <c r="BX15" s="11">
        <v>3789.8</v>
      </c>
      <c r="BY15" s="11">
        <v>4178.2</v>
      </c>
      <c r="BZ15" s="11">
        <v>4399.8</v>
      </c>
      <c r="CA15" s="11">
        <v>6855.8</v>
      </c>
      <c r="CB15" s="11">
        <v>3736.7</v>
      </c>
      <c r="CC15" s="11">
        <v>3996.7</v>
      </c>
      <c r="CD15" s="11">
        <v>4483.8</v>
      </c>
      <c r="CE15" s="11">
        <v>6838.1</v>
      </c>
      <c r="CF15" s="11">
        <v>3710.6</v>
      </c>
      <c r="CG15" s="11">
        <v>4058.2</v>
      </c>
      <c r="CH15" s="11">
        <v>4523.3</v>
      </c>
      <c r="CI15" s="11">
        <v>7113.3</v>
      </c>
      <c r="CJ15" s="11">
        <v>3707.3</v>
      </c>
      <c r="CK15" s="11">
        <v>4028.5</v>
      </c>
      <c r="CL15" s="11">
        <v>4308.1</v>
      </c>
      <c r="CM15" s="11">
        <v>6649.7</v>
      </c>
      <c r="CN15" s="11">
        <v>3645.5</v>
      </c>
      <c r="CO15" s="11">
        <v>3868.2</v>
      </c>
      <c r="CP15" s="11">
        <v>4268</v>
      </c>
      <c r="CQ15" s="11">
        <v>6525.4</v>
      </c>
      <c r="CR15" s="11">
        <v>3513</v>
      </c>
      <c r="CS15" s="11">
        <v>3752.7</v>
      </c>
      <c r="CT15" s="11">
        <v>4107.9</v>
      </c>
      <c r="CU15" s="11">
        <v>6543.4</v>
      </c>
      <c r="CV15" s="11">
        <v>3527</v>
      </c>
      <c r="CW15" s="11">
        <v>3888.1</v>
      </c>
      <c r="CX15" s="11">
        <v>4413.8</v>
      </c>
      <c r="CY15" s="11">
        <v>6810.4</v>
      </c>
      <c r="CZ15" s="11">
        <v>3606.4</v>
      </c>
      <c r="DA15" s="11">
        <v>4145.1</v>
      </c>
      <c r="DB15" s="11">
        <v>4495.2</v>
      </c>
      <c r="DC15" s="11">
        <v>7192.2</v>
      </c>
      <c r="DD15" s="11">
        <v>3601.3</v>
      </c>
      <c r="DE15" s="11">
        <v>4341</v>
      </c>
      <c r="DF15" s="11">
        <v>4281.1</v>
      </c>
      <c r="DG15" s="11">
        <v>7344.4</v>
      </c>
      <c r="DH15" s="11">
        <v>3642.1</v>
      </c>
      <c r="DI15" s="11">
        <v>4501.3</v>
      </c>
      <c r="DJ15" s="11">
        <v>4316.6</v>
      </c>
      <c r="DK15" s="11">
        <v>7259.8</v>
      </c>
      <c r="DL15" s="11">
        <v>3706.6</v>
      </c>
      <c r="DM15" s="11">
        <v>4374.1</v>
      </c>
      <c r="DN15" s="11">
        <v>4075.9</v>
      </c>
      <c r="DO15" s="11">
        <v>6302.2</v>
      </c>
      <c r="DP15" s="11">
        <v>3387.1</v>
      </c>
      <c r="DQ15" s="11">
        <v>3223.5</v>
      </c>
      <c r="DR15" s="11">
        <v>3855.7</v>
      </c>
    </row>
    <row r="16" spans="1:122" ht="15">
      <c r="A16" s="10" t="s">
        <v>55</v>
      </c>
      <c r="B16" s="12"/>
      <c r="C16" s="11">
        <v>390.4</v>
      </c>
      <c r="D16" s="11">
        <v>699.6</v>
      </c>
      <c r="E16" s="11">
        <v>1263.3</v>
      </c>
      <c r="F16" s="11">
        <v>1155.9</v>
      </c>
      <c r="G16" s="11">
        <v>507.3</v>
      </c>
      <c r="H16" s="11">
        <v>793.3</v>
      </c>
      <c r="I16" s="11">
        <v>1151.3</v>
      </c>
      <c r="J16" s="11">
        <v>1240.8</v>
      </c>
      <c r="K16" s="11">
        <v>372.4</v>
      </c>
      <c r="L16" s="11">
        <v>1014.3</v>
      </c>
      <c r="M16" s="11">
        <v>1152.7</v>
      </c>
      <c r="N16" s="11">
        <v>1396.2</v>
      </c>
      <c r="O16" s="11">
        <v>580.8</v>
      </c>
      <c r="P16" s="11">
        <v>963.1</v>
      </c>
      <c r="Q16" s="11">
        <v>1056.8</v>
      </c>
      <c r="R16" s="11">
        <v>1366.5</v>
      </c>
      <c r="S16" s="11">
        <v>535</v>
      </c>
      <c r="T16" s="11">
        <v>947.1</v>
      </c>
      <c r="U16" s="11">
        <v>1015.1</v>
      </c>
      <c r="V16" s="11">
        <v>1379.2</v>
      </c>
      <c r="W16" s="11">
        <v>346</v>
      </c>
      <c r="X16" s="11">
        <v>1141</v>
      </c>
      <c r="Y16" s="11">
        <v>885.7</v>
      </c>
      <c r="Z16" s="11">
        <v>1464.2</v>
      </c>
      <c r="AA16" s="11">
        <v>308.8</v>
      </c>
      <c r="AB16" s="11">
        <v>1197.3</v>
      </c>
      <c r="AC16" s="11">
        <v>858.4</v>
      </c>
      <c r="AD16" s="11">
        <v>1237.4</v>
      </c>
      <c r="AE16" s="11">
        <v>445.6</v>
      </c>
      <c r="AF16" s="11">
        <v>1066.6</v>
      </c>
      <c r="AG16" s="11">
        <v>796.9</v>
      </c>
      <c r="AH16" s="11">
        <v>1201.3</v>
      </c>
      <c r="AI16" s="11">
        <v>689</v>
      </c>
      <c r="AJ16" s="11">
        <v>803.1</v>
      </c>
      <c r="AK16" s="11">
        <v>637.5</v>
      </c>
      <c r="AL16" s="11">
        <v>1168.7</v>
      </c>
      <c r="AM16" s="11">
        <v>535.8</v>
      </c>
      <c r="AN16" s="11">
        <v>669.3</v>
      </c>
      <c r="AO16" s="11">
        <v>538.9</v>
      </c>
      <c r="AP16" s="11">
        <v>1971.1</v>
      </c>
      <c r="AQ16" s="11">
        <v>447.9</v>
      </c>
      <c r="AR16" s="11">
        <v>662.4</v>
      </c>
      <c r="AS16" s="11">
        <v>622.1</v>
      </c>
      <c r="AT16" s="11">
        <v>1794.8</v>
      </c>
      <c r="AU16" s="11">
        <v>603.5</v>
      </c>
      <c r="AV16" s="11">
        <v>837.2</v>
      </c>
      <c r="AW16" s="11">
        <v>975</v>
      </c>
      <c r="AX16" s="11">
        <v>1269.8</v>
      </c>
      <c r="AY16" s="11">
        <v>615.6</v>
      </c>
      <c r="AZ16" s="11">
        <v>871.4</v>
      </c>
      <c r="BA16" s="11">
        <v>983.6</v>
      </c>
      <c r="BB16" s="11">
        <v>1302.3</v>
      </c>
      <c r="BC16" s="11">
        <v>482.3</v>
      </c>
      <c r="BD16" s="11">
        <v>1121.9</v>
      </c>
      <c r="BE16" s="11">
        <v>1054.4</v>
      </c>
      <c r="BF16" s="11">
        <v>1269.5</v>
      </c>
      <c r="BG16" s="11">
        <v>261.3</v>
      </c>
      <c r="BH16" s="11">
        <v>1407.4</v>
      </c>
      <c r="BI16" s="11">
        <v>1102.5</v>
      </c>
      <c r="BJ16" s="11">
        <v>1276.9</v>
      </c>
      <c r="BK16" s="11">
        <v>707.7</v>
      </c>
      <c r="BL16" s="11">
        <v>1030.8</v>
      </c>
      <c r="BM16" s="11">
        <v>1248.9</v>
      </c>
      <c r="BN16" s="11">
        <v>1316.6</v>
      </c>
      <c r="BO16" s="11">
        <v>658.8</v>
      </c>
      <c r="BP16" s="11">
        <v>1066.9</v>
      </c>
      <c r="BQ16" s="11">
        <v>1188.3</v>
      </c>
      <c r="BR16" s="11">
        <v>1566</v>
      </c>
      <c r="BS16" s="11">
        <v>699.3</v>
      </c>
      <c r="BT16" s="11">
        <v>1037.8</v>
      </c>
      <c r="BU16" s="11">
        <v>1084.8</v>
      </c>
      <c r="BV16" s="11">
        <v>1553.3</v>
      </c>
      <c r="BW16" s="11">
        <v>682.7</v>
      </c>
      <c r="BX16" s="11">
        <v>679.8</v>
      </c>
      <c r="BY16" s="11">
        <v>724.7</v>
      </c>
      <c r="BZ16" s="11">
        <v>2086</v>
      </c>
      <c r="CA16" s="11">
        <v>716.8</v>
      </c>
      <c r="CB16" s="11">
        <v>850.2</v>
      </c>
      <c r="CC16" s="11">
        <v>663.5</v>
      </c>
      <c r="CD16" s="11">
        <v>2282.3</v>
      </c>
      <c r="CE16" s="11">
        <v>789</v>
      </c>
      <c r="CF16" s="11">
        <v>962.7</v>
      </c>
      <c r="CG16" s="11">
        <v>807.9</v>
      </c>
      <c r="CH16" s="11">
        <v>1725.2</v>
      </c>
      <c r="CI16" s="11">
        <v>727.3</v>
      </c>
      <c r="CJ16" s="11">
        <v>861.5</v>
      </c>
      <c r="CK16" s="11">
        <v>901.3</v>
      </c>
      <c r="CL16" s="11">
        <v>1763.4</v>
      </c>
      <c r="CM16" s="11">
        <v>778.3</v>
      </c>
      <c r="CN16" s="11">
        <v>653</v>
      </c>
      <c r="CO16" s="11">
        <v>741.6</v>
      </c>
      <c r="CP16" s="11">
        <v>1950.7</v>
      </c>
      <c r="CQ16" s="11">
        <v>536.6</v>
      </c>
      <c r="CR16" s="11">
        <v>899.5</v>
      </c>
      <c r="CS16" s="11">
        <v>1262.8</v>
      </c>
      <c r="CT16" s="11">
        <v>1506</v>
      </c>
      <c r="CU16" s="11">
        <v>952.2</v>
      </c>
      <c r="CV16" s="11">
        <v>775.3</v>
      </c>
      <c r="CW16" s="11">
        <v>780.3</v>
      </c>
      <c r="CX16" s="11">
        <v>1335.1</v>
      </c>
      <c r="CY16" s="11">
        <v>492.7</v>
      </c>
      <c r="CZ16" s="11">
        <v>1040.2</v>
      </c>
      <c r="DA16" s="11">
        <v>683.8</v>
      </c>
      <c r="DB16" s="11">
        <v>1080.7</v>
      </c>
      <c r="DC16" s="11">
        <v>483.9</v>
      </c>
      <c r="DD16" s="11">
        <v>981.3</v>
      </c>
      <c r="DE16" s="11">
        <v>623.6</v>
      </c>
      <c r="DF16" s="11">
        <v>1132.7</v>
      </c>
      <c r="DG16" s="11">
        <v>394</v>
      </c>
      <c r="DH16" s="11">
        <v>915.8</v>
      </c>
      <c r="DI16" s="11">
        <v>584.8</v>
      </c>
      <c r="DJ16" s="11">
        <v>1082.9</v>
      </c>
      <c r="DK16" s="11">
        <v>219.6</v>
      </c>
      <c r="DL16" s="11">
        <v>1014.3</v>
      </c>
      <c r="DM16" s="11">
        <v>572.4</v>
      </c>
      <c r="DN16" s="11">
        <v>1116.4</v>
      </c>
      <c r="DO16" s="11">
        <v>227.2</v>
      </c>
      <c r="DP16" s="11">
        <v>1591</v>
      </c>
      <c r="DQ16" s="11">
        <v>687.3</v>
      </c>
      <c r="DR16" s="11">
        <v>1172.8</v>
      </c>
    </row>
    <row r="17" spans="1:122" ht="15">
      <c r="A17" s="10" t="s">
        <v>56</v>
      </c>
      <c r="B17" s="12"/>
      <c r="C17" s="11">
        <v>491.60937500000006</v>
      </c>
      <c r="D17" s="11">
        <v>459.6031250000001</v>
      </c>
      <c r="E17" s="11">
        <v>469.996875</v>
      </c>
      <c r="F17" s="11">
        <v>445.19062500000007</v>
      </c>
      <c r="G17" s="11">
        <v>605.4234375000001</v>
      </c>
      <c r="H17" s="11">
        <v>573.3828125000001</v>
      </c>
      <c r="I17" s="11">
        <v>592.5796874999997</v>
      </c>
      <c r="J17" s="11">
        <v>570.6140624999999</v>
      </c>
      <c r="K17" s="11">
        <v>594.0557291666668</v>
      </c>
      <c r="L17" s="11">
        <v>560.6880208333332</v>
      </c>
      <c r="M17" s="11">
        <v>538.8911458333333</v>
      </c>
      <c r="N17" s="11">
        <v>520.0651041666666</v>
      </c>
      <c r="O17" s="11">
        <v>518.2453125000001</v>
      </c>
      <c r="P17" s="11">
        <v>485.9234375000002</v>
      </c>
      <c r="Q17" s="11">
        <v>492.21406250000035</v>
      </c>
      <c r="R17" s="11">
        <v>470.11718750000006</v>
      </c>
      <c r="S17" s="11">
        <v>542.6630208333332</v>
      </c>
      <c r="T17" s="11">
        <v>506.5182291666666</v>
      </c>
      <c r="U17" s="11">
        <v>528.7526041666667</v>
      </c>
      <c r="V17" s="11">
        <v>510.4661458333336</v>
      </c>
      <c r="W17" s="11">
        <v>571.7718749999999</v>
      </c>
      <c r="X17" s="11">
        <v>537.3906249999998</v>
      </c>
      <c r="Y17" s="11">
        <v>548.509375</v>
      </c>
      <c r="Z17" s="11">
        <v>534.7281250000001</v>
      </c>
      <c r="AA17" s="11">
        <v>520.6328125000001</v>
      </c>
      <c r="AB17" s="11">
        <v>537.5859375000001</v>
      </c>
      <c r="AC17" s="11">
        <v>527.9015625</v>
      </c>
      <c r="AD17" s="11">
        <v>508.47968749999995</v>
      </c>
      <c r="AE17" s="11">
        <v>560.2510416666669</v>
      </c>
      <c r="AF17" s="11">
        <v>567.2614583333333</v>
      </c>
      <c r="AG17" s="11">
        <v>614.8802083333335</v>
      </c>
      <c r="AH17" s="11">
        <v>594.1072916666665</v>
      </c>
      <c r="AI17" s="11">
        <v>690.2937499999999</v>
      </c>
      <c r="AJ17" s="11">
        <v>692.7312499999997</v>
      </c>
      <c r="AK17" s="11">
        <v>726.9187499999998</v>
      </c>
      <c r="AL17" s="11">
        <v>673.5562499999997</v>
      </c>
      <c r="AM17" s="11">
        <v>839.1947916666667</v>
      </c>
      <c r="AN17" s="11">
        <v>771.4427083333336</v>
      </c>
      <c r="AO17" s="11">
        <v>794.2989583333331</v>
      </c>
      <c r="AP17" s="11">
        <v>747.1635416666666</v>
      </c>
      <c r="AQ17" s="11">
        <v>1038.3875</v>
      </c>
      <c r="AR17" s="11">
        <v>962.3625</v>
      </c>
      <c r="AS17" s="11">
        <v>996.5875</v>
      </c>
      <c r="AT17" s="11">
        <v>948.2625</v>
      </c>
      <c r="AU17" s="11">
        <v>1070.7984375</v>
      </c>
      <c r="AV17" s="11">
        <v>985.7078124999999</v>
      </c>
      <c r="AW17" s="11">
        <v>1007.8296875000001</v>
      </c>
      <c r="AX17" s="11">
        <v>1001.7640624999999</v>
      </c>
      <c r="AY17" s="11">
        <v>843.2890624999999</v>
      </c>
      <c r="AZ17" s="11">
        <v>795.9546875000005</v>
      </c>
      <c r="BA17" s="11">
        <v>829.2828125000001</v>
      </c>
      <c r="BB17" s="11">
        <v>813.7734375</v>
      </c>
      <c r="BC17" s="11">
        <v>704.4062499999999</v>
      </c>
      <c r="BD17" s="11">
        <v>673.3187500000003</v>
      </c>
      <c r="BE17" s="11">
        <v>701.4812499999999</v>
      </c>
      <c r="BF17" s="11">
        <v>714.7937500000003</v>
      </c>
      <c r="BG17" s="11">
        <v>653.80625</v>
      </c>
      <c r="BH17" s="11">
        <v>625.41875</v>
      </c>
      <c r="BI17" s="11">
        <v>682.78125</v>
      </c>
      <c r="BJ17" s="11">
        <v>657.89375</v>
      </c>
      <c r="BK17" s="11">
        <v>651.3218750000001</v>
      </c>
      <c r="BL17" s="11">
        <v>597.0406249999999</v>
      </c>
      <c r="BM17" s="11">
        <v>665.9843750000002</v>
      </c>
      <c r="BN17" s="11">
        <v>667.1531249999999</v>
      </c>
      <c r="BO17" s="11">
        <v>683.3718749999998</v>
      </c>
      <c r="BP17" s="11">
        <v>671.6406250000006</v>
      </c>
      <c r="BQ17" s="11">
        <v>745.2843750000005</v>
      </c>
      <c r="BR17" s="11">
        <v>752.1031250000005</v>
      </c>
      <c r="BS17" s="11">
        <v>703.0484374999997</v>
      </c>
      <c r="BT17" s="11">
        <v>679.9078124999996</v>
      </c>
      <c r="BU17" s="11">
        <v>764.0296874999995</v>
      </c>
      <c r="BV17" s="11">
        <v>811.8140624999997</v>
      </c>
      <c r="BW17" s="11">
        <v>649.979166666667</v>
      </c>
      <c r="BX17" s="11">
        <v>688.2708333333333</v>
      </c>
      <c r="BY17" s="11">
        <v>757.7708333333331</v>
      </c>
      <c r="BZ17" s="11">
        <v>774.5791666666664</v>
      </c>
      <c r="CA17" s="11">
        <v>683.1729166666668</v>
      </c>
      <c r="CB17" s="11">
        <v>673.2520833333334</v>
      </c>
      <c r="CC17" s="11">
        <v>778.5395833333336</v>
      </c>
      <c r="CD17" s="11">
        <v>850.7354166666669</v>
      </c>
      <c r="CE17" s="11">
        <v>732.2213541666665</v>
      </c>
      <c r="CF17" s="11">
        <v>773.5598958333335</v>
      </c>
      <c r="CG17" s="11">
        <v>907.0192708333334</v>
      </c>
      <c r="CH17" s="11">
        <v>927.399479166667</v>
      </c>
      <c r="CI17" s="11">
        <v>766.3807291666666</v>
      </c>
      <c r="CJ17" s="11">
        <v>780.4130208333332</v>
      </c>
      <c r="CK17" s="11">
        <v>869.116145833333</v>
      </c>
      <c r="CL17" s="11">
        <v>930.5901041666666</v>
      </c>
      <c r="CM17" s="11">
        <v>710.5510416666667</v>
      </c>
      <c r="CN17" s="11">
        <v>749.3114583333332</v>
      </c>
      <c r="CO17" s="11">
        <v>782.4552083333334</v>
      </c>
      <c r="CP17" s="11">
        <v>814.3822916666667</v>
      </c>
      <c r="CQ17" s="11">
        <v>627.1411458333332</v>
      </c>
      <c r="CR17" s="11">
        <v>648.2276041666667</v>
      </c>
      <c r="CS17" s="11">
        <v>750.4932291666665</v>
      </c>
      <c r="CT17" s="11">
        <v>766.4380208333333</v>
      </c>
      <c r="CU17" s="11">
        <v>617.85</v>
      </c>
      <c r="CV17" s="11">
        <v>627.9</v>
      </c>
      <c r="CW17" s="11">
        <v>1107.45</v>
      </c>
      <c r="CX17" s="11">
        <v>1053.5</v>
      </c>
      <c r="CY17" s="11">
        <v>756.7520833333334</v>
      </c>
      <c r="CZ17" s="11">
        <v>696.8229166666669</v>
      </c>
      <c r="DA17" s="11">
        <v>1352.6104166666664</v>
      </c>
      <c r="DB17" s="11">
        <v>1349.3145833333333</v>
      </c>
      <c r="DC17" s="11">
        <v>810.2302083333334</v>
      </c>
      <c r="DD17" s="11">
        <v>796.0322916666665</v>
      </c>
      <c r="DE17" s="11">
        <v>1679.3260416666667</v>
      </c>
      <c r="DF17" s="11">
        <v>1735.2114583333334</v>
      </c>
      <c r="DG17" s="11">
        <v>873.6343750000002</v>
      </c>
      <c r="DH17" s="11">
        <v>912.9781250000001</v>
      </c>
      <c r="DI17" s="11">
        <v>1959.596875</v>
      </c>
      <c r="DJ17" s="11">
        <v>2035.1906249999997</v>
      </c>
      <c r="DK17" s="11">
        <v>857.1328124999999</v>
      </c>
      <c r="DL17" s="11">
        <v>942.7859375</v>
      </c>
      <c r="DM17" s="11">
        <v>1663.1265624999999</v>
      </c>
      <c r="DN17" s="11">
        <v>1656.2546874999996</v>
      </c>
      <c r="DO17" s="11">
        <v>737.853125</v>
      </c>
      <c r="DP17" s="11">
        <v>743.1343750000002</v>
      </c>
      <c r="DQ17" s="11">
        <v>1347.6156250000001</v>
      </c>
      <c r="DR17" s="11">
        <v>1375.096875</v>
      </c>
    </row>
    <row r="18" spans="1:122" ht="15">
      <c r="A18" s="12" t="s">
        <v>10</v>
      </c>
      <c r="B18" s="12"/>
      <c r="C18" s="11">
        <v>436.05937500000005</v>
      </c>
      <c r="D18" s="11">
        <v>406.75312500000007</v>
      </c>
      <c r="E18" s="11">
        <v>417.946875</v>
      </c>
      <c r="F18" s="11">
        <v>388.640625</v>
      </c>
      <c r="G18" s="11">
        <v>544.6984375000001</v>
      </c>
      <c r="H18" s="11">
        <v>515.0578125000001</v>
      </c>
      <c r="I18" s="11">
        <v>532.4546874999997</v>
      </c>
      <c r="J18" s="11">
        <v>505.48906249999993</v>
      </c>
      <c r="K18" s="11">
        <v>524.4557291666667</v>
      </c>
      <c r="L18" s="11">
        <v>497.0880208333332</v>
      </c>
      <c r="M18" s="11">
        <v>474.49114583333335</v>
      </c>
      <c r="N18" s="11">
        <v>447.66510416666665</v>
      </c>
      <c r="O18" s="11">
        <v>444.12031250000007</v>
      </c>
      <c r="P18" s="11">
        <v>417.6984375000002</v>
      </c>
      <c r="Q18" s="11">
        <v>423.6890625000003</v>
      </c>
      <c r="R18" s="11">
        <v>393.4921875</v>
      </c>
      <c r="S18" s="11">
        <v>461.5880208333333</v>
      </c>
      <c r="T18" s="11">
        <v>431.34322916666656</v>
      </c>
      <c r="U18" s="11">
        <v>452.5776041666668</v>
      </c>
      <c r="V18" s="11">
        <v>426.4911458333336</v>
      </c>
      <c r="W18" s="11">
        <v>483.6468749999999</v>
      </c>
      <c r="X18" s="11">
        <v>457.2656249999998</v>
      </c>
      <c r="Y18" s="11">
        <v>468.5843749999999</v>
      </c>
      <c r="Z18" s="11">
        <v>440.40312500000005</v>
      </c>
      <c r="AA18" s="11">
        <v>427.1578125000001</v>
      </c>
      <c r="AB18" s="11">
        <v>396.5109375000002</v>
      </c>
      <c r="AC18" s="11">
        <v>416.52656249999995</v>
      </c>
      <c r="AD18" s="11">
        <v>407.4046874999999</v>
      </c>
      <c r="AE18" s="11">
        <v>462.7260416666668</v>
      </c>
      <c r="AF18" s="11">
        <v>451.03645833333326</v>
      </c>
      <c r="AG18" s="11">
        <v>501.8552083333334</v>
      </c>
      <c r="AH18" s="11">
        <v>489.1822916666665</v>
      </c>
      <c r="AI18" s="11">
        <v>583.94375</v>
      </c>
      <c r="AJ18" s="11">
        <v>576.28125</v>
      </c>
      <c r="AK18" s="11">
        <v>614.16875</v>
      </c>
      <c r="AL18" s="11">
        <v>567.40625</v>
      </c>
      <c r="AM18" s="11">
        <v>708.4697916666667</v>
      </c>
      <c r="AN18" s="11">
        <v>667.2177083333336</v>
      </c>
      <c r="AO18" s="11">
        <v>677.273958333333</v>
      </c>
      <c r="AP18" s="11">
        <v>631.0385416666666</v>
      </c>
      <c r="AQ18" s="11">
        <v>893.9875</v>
      </c>
      <c r="AR18" s="11">
        <v>848.4625</v>
      </c>
      <c r="AS18" s="11">
        <v>869.0875</v>
      </c>
      <c r="AT18" s="11">
        <v>822.8625</v>
      </c>
      <c r="AU18" s="11">
        <v>921.2734375000002</v>
      </c>
      <c r="AV18" s="11">
        <v>869.4828124999999</v>
      </c>
      <c r="AW18" s="11">
        <v>881.2046875000001</v>
      </c>
      <c r="AX18" s="11">
        <v>874.6390624999999</v>
      </c>
      <c r="AY18" s="11">
        <v>685.6140624999998</v>
      </c>
      <c r="AZ18" s="11">
        <v>673.5796875000005</v>
      </c>
      <c r="BA18" s="11">
        <v>696.4078125000001</v>
      </c>
      <c r="BB18" s="11">
        <v>682.8984375</v>
      </c>
      <c r="BC18" s="11">
        <v>552.60625</v>
      </c>
      <c r="BD18" s="11">
        <v>536.51875</v>
      </c>
      <c r="BE18" s="11">
        <v>556.38125</v>
      </c>
      <c r="BF18" s="11">
        <v>562.39375</v>
      </c>
      <c r="BG18" s="11">
        <v>487.65625</v>
      </c>
      <c r="BH18" s="11">
        <v>494.46875</v>
      </c>
      <c r="BI18" s="11">
        <v>540.63125</v>
      </c>
      <c r="BJ18" s="11">
        <v>518.94375</v>
      </c>
      <c r="BK18" s="11">
        <v>481.5718750000001</v>
      </c>
      <c r="BL18" s="11">
        <v>459.5906249999998</v>
      </c>
      <c r="BM18" s="11">
        <v>515.0343750000002</v>
      </c>
      <c r="BN18" s="11">
        <v>523.9031249999998</v>
      </c>
      <c r="BO18" s="11">
        <v>489.4968749999998</v>
      </c>
      <c r="BP18" s="11">
        <v>494.76562500000045</v>
      </c>
      <c r="BQ18" s="11">
        <v>558.6093750000005</v>
      </c>
      <c r="BR18" s="11">
        <v>561.8281250000005</v>
      </c>
      <c r="BS18" s="11">
        <v>503.5734374999997</v>
      </c>
      <c r="BT18" s="11">
        <v>500.53281249999964</v>
      </c>
      <c r="BU18" s="11">
        <v>575.1546874999995</v>
      </c>
      <c r="BV18" s="11">
        <v>624.2390624999998</v>
      </c>
      <c r="BW18" s="11">
        <v>471.2041666666669</v>
      </c>
      <c r="BX18" s="11">
        <v>516.8958333333333</v>
      </c>
      <c r="BY18" s="11">
        <v>584.7958333333331</v>
      </c>
      <c r="BZ18" s="11">
        <v>605.5041666666664</v>
      </c>
      <c r="CA18" s="11">
        <v>484.19791666666674</v>
      </c>
      <c r="CB18" s="11">
        <v>501.97708333333344</v>
      </c>
      <c r="CC18" s="11">
        <v>604.4645833333336</v>
      </c>
      <c r="CD18" s="11">
        <v>670.6604166666668</v>
      </c>
      <c r="CE18" s="11">
        <v>541.6713541666666</v>
      </c>
      <c r="CF18" s="11">
        <v>607.1098958333334</v>
      </c>
      <c r="CG18" s="11">
        <v>734.7692708333334</v>
      </c>
      <c r="CH18" s="11">
        <v>757.8494791666669</v>
      </c>
      <c r="CI18" s="11">
        <v>584.4307291666667</v>
      </c>
      <c r="CJ18" s="11">
        <v>607.8630208333332</v>
      </c>
      <c r="CK18" s="11">
        <v>698.6661458333331</v>
      </c>
      <c r="CL18" s="11">
        <v>761.6401041666666</v>
      </c>
      <c r="CM18" s="11">
        <v>525.4010416666667</v>
      </c>
      <c r="CN18" s="11">
        <v>586.8614583333333</v>
      </c>
      <c r="CO18" s="11">
        <v>611.3052083333334</v>
      </c>
      <c r="CP18" s="11">
        <v>645.3322916666666</v>
      </c>
      <c r="CQ18" s="11">
        <v>445.19114583333317</v>
      </c>
      <c r="CR18" s="11">
        <v>485.2776041666666</v>
      </c>
      <c r="CS18" s="11">
        <v>583.5432291666666</v>
      </c>
      <c r="CT18" s="11">
        <v>602.5880208333333</v>
      </c>
      <c r="CU18" s="11">
        <v>438.725</v>
      </c>
      <c r="CV18" s="11">
        <v>470.375</v>
      </c>
      <c r="CW18" s="11">
        <v>943.225</v>
      </c>
      <c r="CX18" s="11">
        <v>895.075</v>
      </c>
      <c r="CY18" s="11">
        <v>579.3270833333333</v>
      </c>
      <c r="CZ18" s="11">
        <v>536.8979166666668</v>
      </c>
      <c r="DA18" s="11">
        <v>1192.5854166666666</v>
      </c>
      <c r="DB18" s="11">
        <v>1184.1895833333333</v>
      </c>
      <c r="DC18" s="11">
        <v>645.3052083333334</v>
      </c>
      <c r="DD18" s="11">
        <v>623.9072916666664</v>
      </c>
      <c r="DE18" s="11">
        <v>1519.3010416666666</v>
      </c>
      <c r="DF18" s="11">
        <v>1567.8864583333334</v>
      </c>
      <c r="DG18" s="11">
        <v>702.7093750000001</v>
      </c>
      <c r="DH18" s="11">
        <v>737.153125</v>
      </c>
      <c r="DI18" s="11">
        <v>1788.871875</v>
      </c>
      <c r="DJ18" s="11">
        <v>1866.4656249999998</v>
      </c>
      <c r="DK18" s="11">
        <v>685.3828124999999</v>
      </c>
      <c r="DL18" s="11">
        <v>769.4359375</v>
      </c>
      <c r="DM18" s="11">
        <v>1487.9765625</v>
      </c>
      <c r="DN18" s="11">
        <v>1477.2046874999996</v>
      </c>
      <c r="DO18" s="11">
        <v>558.953125</v>
      </c>
      <c r="DP18" s="11">
        <v>560.0343750000001</v>
      </c>
      <c r="DQ18" s="11">
        <v>1174.415625</v>
      </c>
      <c r="DR18" s="11">
        <v>1175.496875</v>
      </c>
    </row>
    <row r="19" spans="1:122" ht="15">
      <c r="A19" s="12" t="s">
        <v>11</v>
      </c>
      <c r="B19" s="12"/>
      <c r="C19" s="11">
        <v>46.95</v>
      </c>
      <c r="D19" s="11">
        <v>47.05</v>
      </c>
      <c r="E19" s="11">
        <v>47.05</v>
      </c>
      <c r="F19" s="11">
        <v>51.35</v>
      </c>
      <c r="G19" s="11">
        <v>52.825</v>
      </c>
      <c r="H19" s="11">
        <v>53.525</v>
      </c>
      <c r="I19" s="11">
        <v>53.625</v>
      </c>
      <c r="J19" s="11">
        <v>59.425</v>
      </c>
      <c r="K19" s="11">
        <v>59.525</v>
      </c>
      <c r="L19" s="11">
        <v>59.525</v>
      </c>
      <c r="M19" s="11">
        <v>59.525</v>
      </c>
      <c r="N19" s="11">
        <v>67.925</v>
      </c>
      <c r="O19" s="11">
        <v>64.525</v>
      </c>
      <c r="P19" s="11">
        <v>64.625</v>
      </c>
      <c r="Q19" s="11">
        <v>64.625</v>
      </c>
      <c r="R19" s="11">
        <v>72.725</v>
      </c>
      <c r="S19" s="11">
        <v>70.925</v>
      </c>
      <c r="T19" s="11">
        <v>70.925</v>
      </c>
      <c r="U19" s="11">
        <v>70.925</v>
      </c>
      <c r="V19" s="11">
        <v>79.525</v>
      </c>
      <c r="W19" s="11">
        <v>75.525</v>
      </c>
      <c r="X19" s="11">
        <v>75.725</v>
      </c>
      <c r="Y19" s="11">
        <v>75.625</v>
      </c>
      <c r="Z19" s="11">
        <v>89.325</v>
      </c>
      <c r="AA19" s="11">
        <v>80.225</v>
      </c>
      <c r="AB19" s="11">
        <v>136.425</v>
      </c>
      <c r="AC19" s="11">
        <v>106.425</v>
      </c>
      <c r="AD19" s="11">
        <v>95.925</v>
      </c>
      <c r="AE19" s="11">
        <v>84.7</v>
      </c>
      <c r="AF19" s="11">
        <v>110.8</v>
      </c>
      <c r="AG19" s="11">
        <v>106.6</v>
      </c>
      <c r="AH19" s="11">
        <v>99.4</v>
      </c>
      <c r="AI19" s="11">
        <v>91</v>
      </c>
      <c r="AJ19" s="11">
        <v>111.3</v>
      </c>
      <c r="AK19" s="11">
        <v>107.3</v>
      </c>
      <c r="AL19" s="11">
        <v>100.8</v>
      </c>
      <c r="AM19" s="11">
        <v>115.2</v>
      </c>
      <c r="AN19" s="11">
        <v>97.8</v>
      </c>
      <c r="AO19" s="11">
        <v>110.2</v>
      </c>
      <c r="AP19" s="11">
        <v>109.3</v>
      </c>
      <c r="AQ19" s="11">
        <v>125.7</v>
      </c>
      <c r="AR19" s="11">
        <v>103.8</v>
      </c>
      <c r="AS19" s="11">
        <v>115.9</v>
      </c>
      <c r="AT19" s="11">
        <v>114.6</v>
      </c>
      <c r="AU19" s="11">
        <v>123</v>
      </c>
      <c r="AV19" s="11">
        <v>105.9</v>
      </c>
      <c r="AW19" s="11">
        <v>117.9</v>
      </c>
      <c r="AX19" s="11">
        <v>117.8</v>
      </c>
      <c r="AY19" s="11">
        <v>128.575</v>
      </c>
      <c r="AZ19" s="11">
        <v>112.375</v>
      </c>
      <c r="BA19" s="11">
        <v>125.275</v>
      </c>
      <c r="BB19" s="11">
        <v>122.875</v>
      </c>
      <c r="BC19" s="11">
        <v>138.575</v>
      </c>
      <c r="BD19" s="11">
        <v>121.875</v>
      </c>
      <c r="BE19" s="11">
        <v>133.875</v>
      </c>
      <c r="BF19" s="11">
        <v>133.075</v>
      </c>
      <c r="BG19" s="11">
        <v>138.075</v>
      </c>
      <c r="BH19" s="11">
        <v>121.675</v>
      </c>
      <c r="BI19" s="11">
        <v>133.475</v>
      </c>
      <c r="BJ19" s="11">
        <v>130.075</v>
      </c>
      <c r="BK19" s="11">
        <v>142.975</v>
      </c>
      <c r="BL19" s="11">
        <v>126.375</v>
      </c>
      <c r="BM19" s="11">
        <v>140.475</v>
      </c>
      <c r="BN19" s="11">
        <v>133.575</v>
      </c>
      <c r="BO19" s="11">
        <v>180.275</v>
      </c>
      <c r="BP19" s="11">
        <v>166.075</v>
      </c>
      <c r="BQ19" s="11">
        <v>178.975</v>
      </c>
      <c r="BR19" s="11">
        <v>174.575</v>
      </c>
      <c r="BS19" s="11">
        <v>180.675</v>
      </c>
      <c r="BT19" s="11">
        <v>167.275</v>
      </c>
      <c r="BU19" s="11">
        <v>180.775</v>
      </c>
      <c r="BV19" s="11">
        <v>177.675</v>
      </c>
      <c r="BW19" s="11">
        <v>165.475</v>
      </c>
      <c r="BX19" s="11">
        <v>152.175</v>
      </c>
      <c r="BY19" s="11">
        <v>165.775</v>
      </c>
      <c r="BZ19" s="11">
        <v>161.275</v>
      </c>
      <c r="CA19" s="11">
        <v>188.475</v>
      </c>
      <c r="CB19" s="11">
        <v>157.175</v>
      </c>
      <c r="CC19" s="11">
        <v>168.175</v>
      </c>
      <c r="CD19" s="11">
        <v>165.475</v>
      </c>
      <c r="CE19" s="11">
        <v>167.05</v>
      </c>
      <c r="CF19" s="11">
        <v>158.65</v>
      </c>
      <c r="CG19" s="11">
        <v>167.05</v>
      </c>
      <c r="CH19" s="11">
        <v>162.85</v>
      </c>
      <c r="CI19" s="11">
        <v>165.05</v>
      </c>
      <c r="CJ19" s="11">
        <v>158.85</v>
      </c>
      <c r="CK19" s="11">
        <v>165.05</v>
      </c>
      <c r="CL19" s="11">
        <v>162.25</v>
      </c>
      <c r="CM19" s="11">
        <v>164.05</v>
      </c>
      <c r="CN19" s="11">
        <v>158.05</v>
      </c>
      <c r="CO19" s="11">
        <v>164.25</v>
      </c>
      <c r="CP19" s="11">
        <v>161.85</v>
      </c>
      <c r="CQ19" s="11">
        <v>163.35</v>
      </c>
      <c r="CR19" s="11">
        <v>156.85</v>
      </c>
      <c r="CS19" s="11">
        <v>163.05</v>
      </c>
      <c r="CT19" s="11">
        <v>156.45</v>
      </c>
      <c r="CU19" s="11">
        <v>160.325</v>
      </c>
      <c r="CV19" s="11">
        <v>154.325</v>
      </c>
      <c r="CW19" s="11">
        <v>159.925</v>
      </c>
      <c r="CX19" s="11">
        <v>154.225</v>
      </c>
      <c r="CY19" s="11">
        <v>160.725</v>
      </c>
      <c r="CZ19" s="11">
        <v>157.625</v>
      </c>
      <c r="DA19" s="11">
        <v>157.425</v>
      </c>
      <c r="DB19" s="11">
        <v>157.525</v>
      </c>
      <c r="DC19" s="11">
        <v>157.925</v>
      </c>
      <c r="DD19" s="11">
        <v>159.825</v>
      </c>
      <c r="DE19" s="11">
        <v>158.025</v>
      </c>
      <c r="DF19" s="11">
        <v>158.025</v>
      </c>
      <c r="DG19" s="11">
        <v>163.325</v>
      </c>
      <c r="DH19" s="11">
        <v>165.325</v>
      </c>
      <c r="DI19" s="11">
        <v>162.525</v>
      </c>
      <c r="DJ19" s="11">
        <v>162.525</v>
      </c>
      <c r="DK19" s="11">
        <v>164.05</v>
      </c>
      <c r="DL19" s="11">
        <v>162.75</v>
      </c>
      <c r="DM19" s="11">
        <v>166.55</v>
      </c>
      <c r="DN19" s="11">
        <v>171.25</v>
      </c>
      <c r="DO19" s="11">
        <v>169.5</v>
      </c>
      <c r="DP19" s="11">
        <v>164.8</v>
      </c>
      <c r="DQ19" s="11">
        <v>166.9</v>
      </c>
      <c r="DR19" s="11">
        <v>192.3</v>
      </c>
    </row>
    <row r="20" spans="1:122" ht="15">
      <c r="A20" s="12" t="s">
        <v>12</v>
      </c>
      <c r="B20" s="12"/>
      <c r="C20" s="11">
        <v>1</v>
      </c>
      <c r="D20" s="11">
        <v>1</v>
      </c>
      <c r="E20" s="11">
        <v>1</v>
      </c>
      <c r="F20" s="11">
        <v>1</v>
      </c>
      <c r="G20" s="11">
        <v>1</v>
      </c>
      <c r="H20" s="11">
        <v>1</v>
      </c>
      <c r="I20" s="11">
        <v>1</v>
      </c>
      <c r="J20" s="11">
        <v>1</v>
      </c>
      <c r="K20" s="11">
        <v>1.1</v>
      </c>
      <c r="L20" s="11">
        <v>1.1</v>
      </c>
      <c r="M20" s="11">
        <v>1.1</v>
      </c>
      <c r="N20" s="11">
        <v>1.1</v>
      </c>
      <c r="O20" s="11">
        <v>1</v>
      </c>
      <c r="P20" s="11">
        <v>1</v>
      </c>
      <c r="Q20" s="11">
        <v>1</v>
      </c>
      <c r="R20" s="11">
        <v>1</v>
      </c>
      <c r="S20" s="11">
        <v>1</v>
      </c>
      <c r="T20" s="11">
        <v>1</v>
      </c>
      <c r="U20" s="11">
        <v>1</v>
      </c>
      <c r="V20" s="11">
        <v>1</v>
      </c>
      <c r="W20" s="11">
        <v>1</v>
      </c>
      <c r="X20" s="11">
        <v>1.2</v>
      </c>
      <c r="Y20" s="11">
        <v>1</v>
      </c>
      <c r="Z20" s="11">
        <v>1</v>
      </c>
      <c r="AA20" s="11">
        <v>0.9</v>
      </c>
      <c r="AB20" s="11">
        <v>57</v>
      </c>
      <c r="AC20" s="11">
        <v>27</v>
      </c>
      <c r="AD20" s="11">
        <v>1</v>
      </c>
      <c r="AE20" s="11">
        <v>1</v>
      </c>
      <c r="AF20" s="11">
        <v>26.1</v>
      </c>
      <c r="AG20" s="11">
        <v>22.1</v>
      </c>
      <c r="AH20" s="11">
        <v>1</v>
      </c>
      <c r="AI20" s="11">
        <v>0.9</v>
      </c>
      <c r="AJ20" s="11">
        <v>21.2</v>
      </c>
      <c r="AK20" s="11">
        <v>17.2</v>
      </c>
      <c r="AL20" s="11">
        <v>0.9</v>
      </c>
      <c r="AM20" s="11">
        <v>17.5</v>
      </c>
      <c r="AN20" s="11">
        <v>0</v>
      </c>
      <c r="AO20" s="11">
        <v>12.5</v>
      </c>
      <c r="AP20" s="11">
        <v>0</v>
      </c>
      <c r="AQ20" s="11">
        <v>22.5</v>
      </c>
      <c r="AR20" s="11">
        <v>0.4</v>
      </c>
      <c r="AS20" s="11">
        <v>12.5</v>
      </c>
      <c r="AT20" s="11">
        <v>0</v>
      </c>
      <c r="AU20" s="11">
        <v>17.6</v>
      </c>
      <c r="AV20" s="11">
        <v>0.4</v>
      </c>
      <c r="AW20" s="11">
        <v>12.6</v>
      </c>
      <c r="AX20" s="11">
        <v>0.1</v>
      </c>
      <c r="AY20" s="11">
        <v>17.5</v>
      </c>
      <c r="AZ20" s="11">
        <v>0.4</v>
      </c>
      <c r="BA20" s="11">
        <v>12.8</v>
      </c>
      <c r="BB20" s="11">
        <v>0.1</v>
      </c>
      <c r="BC20" s="11">
        <v>17.6</v>
      </c>
      <c r="BD20" s="11">
        <v>0.7</v>
      </c>
      <c r="BE20" s="11">
        <v>12.7</v>
      </c>
      <c r="BF20" s="11">
        <v>0</v>
      </c>
      <c r="BG20" s="11">
        <v>17.5</v>
      </c>
      <c r="BH20" s="11">
        <v>0.8</v>
      </c>
      <c r="BI20" s="11">
        <v>12.7</v>
      </c>
      <c r="BJ20" s="11">
        <v>0.1</v>
      </c>
      <c r="BK20" s="11">
        <v>17.2</v>
      </c>
      <c r="BL20" s="11">
        <v>0.4</v>
      </c>
      <c r="BM20" s="11">
        <v>14.5</v>
      </c>
      <c r="BN20" s="11">
        <v>0.1</v>
      </c>
      <c r="BO20" s="11">
        <v>15.2</v>
      </c>
      <c r="BP20" s="11">
        <v>0.6</v>
      </c>
      <c r="BQ20" s="11">
        <v>13.8</v>
      </c>
      <c r="BR20" s="11">
        <v>0</v>
      </c>
      <c r="BS20" s="11">
        <v>14.1</v>
      </c>
      <c r="BT20" s="11">
        <v>0.5</v>
      </c>
      <c r="BU20" s="11">
        <v>14</v>
      </c>
      <c r="BV20" s="11">
        <v>0.1</v>
      </c>
      <c r="BW20" s="11">
        <v>14</v>
      </c>
      <c r="BX20" s="11">
        <v>0.4</v>
      </c>
      <c r="BY20" s="11">
        <v>14</v>
      </c>
      <c r="BZ20" s="11">
        <v>0.1</v>
      </c>
      <c r="CA20" s="11">
        <v>33</v>
      </c>
      <c r="CB20" s="11">
        <v>1.4</v>
      </c>
      <c r="CC20" s="11">
        <v>12.4</v>
      </c>
      <c r="CD20" s="11">
        <v>1.1</v>
      </c>
      <c r="CE20" s="11">
        <v>10.1</v>
      </c>
      <c r="CF20" s="11">
        <v>1.3</v>
      </c>
      <c r="CG20" s="11">
        <v>9.8</v>
      </c>
      <c r="CH20" s="11">
        <v>0.9</v>
      </c>
      <c r="CI20" s="11">
        <v>7.5</v>
      </c>
      <c r="CJ20" s="11">
        <v>1.1</v>
      </c>
      <c r="CK20" s="11">
        <v>7.3</v>
      </c>
      <c r="CL20" s="11">
        <v>0.7</v>
      </c>
      <c r="CM20" s="11">
        <v>7.3</v>
      </c>
      <c r="CN20" s="11">
        <v>1.1</v>
      </c>
      <c r="CO20" s="11">
        <v>7.3</v>
      </c>
      <c r="CP20" s="11">
        <v>0.7</v>
      </c>
      <c r="CQ20" s="11">
        <v>7.6</v>
      </c>
      <c r="CR20" s="11">
        <v>0.9</v>
      </c>
      <c r="CS20" s="11">
        <v>7.2</v>
      </c>
      <c r="CT20" s="11">
        <v>0.5</v>
      </c>
      <c r="CU20" s="11">
        <v>6.4</v>
      </c>
      <c r="CV20" s="11">
        <v>0.2</v>
      </c>
      <c r="CW20" s="11">
        <v>5.8</v>
      </c>
      <c r="CX20" s="11">
        <v>0.1</v>
      </c>
      <c r="CY20" s="11">
        <v>6.3</v>
      </c>
      <c r="CZ20" s="11">
        <v>3</v>
      </c>
      <c r="DA20" s="11">
        <v>2.9</v>
      </c>
      <c r="DB20" s="11">
        <v>2.9</v>
      </c>
      <c r="DC20" s="11">
        <v>3.6</v>
      </c>
      <c r="DD20" s="11">
        <v>5.4</v>
      </c>
      <c r="DE20" s="11">
        <v>3.6</v>
      </c>
      <c r="DF20" s="11">
        <v>3.6</v>
      </c>
      <c r="DG20" s="11">
        <v>7.2</v>
      </c>
      <c r="DH20" s="11">
        <v>9.7</v>
      </c>
      <c r="DI20" s="11">
        <v>6.9</v>
      </c>
      <c r="DJ20" s="11">
        <v>6.9</v>
      </c>
      <c r="DK20" s="11">
        <v>6.7</v>
      </c>
      <c r="DL20" s="11">
        <v>5.3</v>
      </c>
      <c r="DM20" s="11">
        <v>9.1</v>
      </c>
      <c r="DN20" s="11">
        <v>13.8</v>
      </c>
      <c r="DO20" s="11">
        <v>13.3</v>
      </c>
      <c r="DP20" s="11">
        <v>8.5</v>
      </c>
      <c r="DQ20" s="11">
        <v>10.7</v>
      </c>
      <c r="DR20" s="11">
        <v>36</v>
      </c>
    </row>
    <row r="21" spans="1:122" ht="15">
      <c r="A21" s="12" t="s">
        <v>13</v>
      </c>
      <c r="B21" s="12"/>
      <c r="C21" s="11">
        <v>45.95</v>
      </c>
      <c r="D21" s="11">
        <v>46.05</v>
      </c>
      <c r="E21" s="11">
        <v>46.05</v>
      </c>
      <c r="F21" s="11">
        <v>50.35</v>
      </c>
      <c r="G21" s="11">
        <v>51.825</v>
      </c>
      <c r="H21" s="11">
        <v>52.525</v>
      </c>
      <c r="I21" s="11">
        <v>52.625</v>
      </c>
      <c r="J21" s="11">
        <v>58.425</v>
      </c>
      <c r="K21" s="11">
        <v>58.425</v>
      </c>
      <c r="L21" s="11">
        <v>58.425</v>
      </c>
      <c r="M21" s="11">
        <v>58.425</v>
      </c>
      <c r="N21" s="11">
        <v>66.825</v>
      </c>
      <c r="O21" s="11">
        <v>63.525</v>
      </c>
      <c r="P21" s="11">
        <v>63.625</v>
      </c>
      <c r="Q21" s="11">
        <v>63.625</v>
      </c>
      <c r="R21" s="11">
        <v>71.725</v>
      </c>
      <c r="S21" s="11">
        <v>69.925</v>
      </c>
      <c r="T21" s="11">
        <v>69.925</v>
      </c>
      <c r="U21" s="11">
        <v>69.925</v>
      </c>
      <c r="V21" s="11">
        <v>78.525</v>
      </c>
      <c r="W21" s="11">
        <v>74.525</v>
      </c>
      <c r="X21" s="11">
        <v>74.525</v>
      </c>
      <c r="Y21" s="11">
        <v>74.625</v>
      </c>
      <c r="Z21" s="11">
        <v>88.325</v>
      </c>
      <c r="AA21" s="11">
        <v>79.325</v>
      </c>
      <c r="AB21" s="11">
        <v>79.425</v>
      </c>
      <c r="AC21" s="11">
        <v>79.425</v>
      </c>
      <c r="AD21" s="11">
        <v>94.925</v>
      </c>
      <c r="AE21" s="11">
        <v>83.7</v>
      </c>
      <c r="AF21" s="11">
        <v>84.7</v>
      </c>
      <c r="AG21" s="11">
        <v>84.5</v>
      </c>
      <c r="AH21" s="11">
        <v>98.4</v>
      </c>
      <c r="AI21" s="11">
        <v>90.1</v>
      </c>
      <c r="AJ21" s="11">
        <v>90.1</v>
      </c>
      <c r="AK21" s="11">
        <v>90.1</v>
      </c>
      <c r="AL21" s="11">
        <v>99.9</v>
      </c>
      <c r="AM21" s="11">
        <v>97.7</v>
      </c>
      <c r="AN21" s="11">
        <v>97.8</v>
      </c>
      <c r="AO21" s="11">
        <v>97.7</v>
      </c>
      <c r="AP21" s="11">
        <v>109.3</v>
      </c>
      <c r="AQ21" s="11">
        <v>103.2</v>
      </c>
      <c r="AR21" s="11">
        <v>103.4</v>
      </c>
      <c r="AS21" s="11">
        <v>103.4</v>
      </c>
      <c r="AT21" s="11">
        <v>114.6</v>
      </c>
      <c r="AU21" s="11">
        <v>105.4</v>
      </c>
      <c r="AV21" s="11">
        <v>105.5</v>
      </c>
      <c r="AW21" s="11">
        <v>105.3</v>
      </c>
      <c r="AX21" s="11">
        <v>117.7</v>
      </c>
      <c r="AY21" s="11">
        <v>111.075</v>
      </c>
      <c r="AZ21" s="11">
        <v>111.975</v>
      </c>
      <c r="BA21" s="11">
        <v>112.475</v>
      </c>
      <c r="BB21" s="11">
        <v>122.775</v>
      </c>
      <c r="BC21" s="11">
        <v>120.975</v>
      </c>
      <c r="BD21" s="11">
        <v>121.175</v>
      </c>
      <c r="BE21" s="11">
        <v>121.175</v>
      </c>
      <c r="BF21" s="11">
        <v>133.075</v>
      </c>
      <c r="BG21" s="11">
        <v>120.575</v>
      </c>
      <c r="BH21" s="11">
        <v>120.875</v>
      </c>
      <c r="BI21" s="11">
        <v>120.775</v>
      </c>
      <c r="BJ21" s="11">
        <v>129.975</v>
      </c>
      <c r="BK21" s="11">
        <v>125.775</v>
      </c>
      <c r="BL21" s="11">
        <v>125.975</v>
      </c>
      <c r="BM21" s="11">
        <v>125.975</v>
      </c>
      <c r="BN21" s="11">
        <v>133.475</v>
      </c>
      <c r="BO21" s="11">
        <v>165.075</v>
      </c>
      <c r="BP21" s="11">
        <v>165.475</v>
      </c>
      <c r="BQ21" s="11">
        <v>165.175</v>
      </c>
      <c r="BR21" s="11">
        <v>174.575</v>
      </c>
      <c r="BS21" s="11">
        <v>166.575</v>
      </c>
      <c r="BT21" s="11">
        <v>166.775</v>
      </c>
      <c r="BU21" s="11">
        <v>166.775</v>
      </c>
      <c r="BV21" s="11">
        <v>177.575</v>
      </c>
      <c r="BW21" s="11">
        <v>151.475</v>
      </c>
      <c r="BX21" s="11">
        <v>151.775</v>
      </c>
      <c r="BY21" s="11">
        <v>151.775</v>
      </c>
      <c r="BZ21" s="11">
        <v>161.175</v>
      </c>
      <c r="CA21" s="11">
        <v>155.475</v>
      </c>
      <c r="CB21" s="11">
        <v>155.775</v>
      </c>
      <c r="CC21" s="11">
        <v>155.775</v>
      </c>
      <c r="CD21" s="11">
        <v>164.375</v>
      </c>
      <c r="CE21" s="11">
        <v>156.95</v>
      </c>
      <c r="CF21" s="11">
        <v>157.35</v>
      </c>
      <c r="CG21" s="11">
        <v>157.25</v>
      </c>
      <c r="CH21" s="11">
        <v>161.95</v>
      </c>
      <c r="CI21" s="11">
        <v>157.55</v>
      </c>
      <c r="CJ21" s="11">
        <v>157.75</v>
      </c>
      <c r="CK21" s="11">
        <v>157.75</v>
      </c>
      <c r="CL21" s="11">
        <v>161.55</v>
      </c>
      <c r="CM21" s="11">
        <v>156.75</v>
      </c>
      <c r="CN21" s="11">
        <v>156.95</v>
      </c>
      <c r="CO21" s="11">
        <v>156.95</v>
      </c>
      <c r="CP21" s="11">
        <v>161.15</v>
      </c>
      <c r="CQ21" s="11">
        <v>155.75</v>
      </c>
      <c r="CR21" s="11">
        <v>155.95</v>
      </c>
      <c r="CS21" s="11">
        <v>155.85</v>
      </c>
      <c r="CT21" s="11">
        <v>155.95</v>
      </c>
      <c r="CU21" s="11">
        <v>153.925</v>
      </c>
      <c r="CV21" s="11">
        <v>154.125</v>
      </c>
      <c r="CW21" s="11">
        <v>154.125</v>
      </c>
      <c r="CX21" s="11">
        <v>154.125</v>
      </c>
      <c r="CY21" s="11">
        <v>154.425</v>
      </c>
      <c r="CZ21" s="11">
        <v>154.625</v>
      </c>
      <c r="DA21" s="11">
        <v>154.525</v>
      </c>
      <c r="DB21" s="11">
        <v>154.625</v>
      </c>
      <c r="DC21" s="11">
        <v>154.325</v>
      </c>
      <c r="DD21" s="11">
        <v>154.425</v>
      </c>
      <c r="DE21" s="11">
        <v>154.425</v>
      </c>
      <c r="DF21" s="11">
        <v>154.425</v>
      </c>
      <c r="DG21" s="11">
        <v>156.125</v>
      </c>
      <c r="DH21" s="11">
        <v>155.625</v>
      </c>
      <c r="DI21" s="11">
        <v>155.625</v>
      </c>
      <c r="DJ21" s="11">
        <v>155.625</v>
      </c>
      <c r="DK21" s="11">
        <v>157.35</v>
      </c>
      <c r="DL21" s="11">
        <v>157.45</v>
      </c>
      <c r="DM21" s="11">
        <v>157.45</v>
      </c>
      <c r="DN21" s="11">
        <v>157.45</v>
      </c>
      <c r="DO21" s="11">
        <v>156.2</v>
      </c>
      <c r="DP21" s="11">
        <v>156.3</v>
      </c>
      <c r="DQ21" s="11">
        <v>156.2</v>
      </c>
      <c r="DR21" s="11">
        <v>156.3</v>
      </c>
    </row>
    <row r="22" spans="1:122" ht="15">
      <c r="A22" s="12" t="s">
        <v>14</v>
      </c>
      <c r="B22" s="12"/>
      <c r="C22" s="11">
        <v>0.1</v>
      </c>
      <c r="D22" s="11">
        <v>0.1</v>
      </c>
      <c r="E22" s="11">
        <v>0.1</v>
      </c>
      <c r="F22" s="11">
        <v>0.1</v>
      </c>
      <c r="G22" s="11">
        <v>0.1</v>
      </c>
      <c r="H22" s="11">
        <v>0.1</v>
      </c>
      <c r="I22" s="11">
        <v>0.1</v>
      </c>
      <c r="J22" s="11">
        <v>0.1</v>
      </c>
      <c r="K22" s="11">
        <v>0.1</v>
      </c>
      <c r="L22" s="11">
        <v>0.1</v>
      </c>
      <c r="M22" s="11">
        <v>0.1</v>
      </c>
      <c r="N22" s="11">
        <v>0.1</v>
      </c>
      <c r="O22" s="11">
        <v>0.1</v>
      </c>
      <c r="P22" s="11">
        <v>0.1</v>
      </c>
      <c r="Q22" s="11">
        <v>0.1</v>
      </c>
      <c r="R22" s="11">
        <v>0.1</v>
      </c>
      <c r="S22" s="11">
        <v>0.1</v>
      </c>
      <c r="T22" s="11">
        <v>0.1</v>
      </c>
      <c r="U22" s="11">
        <v>0.1</v>
      </c>
      <c r="V22" s="11">
        <v>0.1</v>
      </c>
      <c r="W22" s="11">
        <v>0.1</v>
      </c>
      <c r="X22" s="11">
        <v>0.1</v>
      </c>
      <c r="Y22" s="11">
        <v>0.1</v>
      </c>
      <c r="Z22" s="11">
        <v>0.1</v>
      </c>
      <c r="AA22" s="11">
        <v>0.1</v>
      </c>
      <c r="AB22" s="11">
        <v>0.1</v>
      </c>
      <c r="AC22" s="11">
        <v>0.1</v>
      </c>
      <c r="AD22" s="11">
        <v>0.1</v>
      </c>
      <c r="AE22" s="11">
        <v>0.1</v>
      </c>
      <c r="AF22" s="11">
        <v>0.1</v>
      </c>
      <c r="AG22" s="11">
        <v>0.1</v>
      </c>
      <c r="AH22" s="11">
        <v>0.1</v>
      </c>
      <c r="AI22" s="11">
        <v>0.1</v>
      </c>
      <c r="AJ22" s="11">
        <v>0.1</v>
      </c>
      <c r="AK22" s="11">
        <v>0.1</v>
      </c>
      <c r="AL22" s="11">
        <v>0.1</v>
      </c>
      <c r="AM22" s="11">
        <v>0.1</v>
      </c>
      <c r="AN22" s="11">
        <v>0.1</v>
      </c>
      <c r="AO22" s="11">
        <v>0.1</v>
      </c>
      <c r="AP22" s="11">
        <v>0.1</v>
      </c>
      <c r="AQ22" s="11">
        <v>0.1</v>
      </c>
      <c r="AR22" s="11">
        <v>0.1</v>
      </c>
      <c r="AS22" s="11">
        <v>0.1</v>
      </c>
      <c r="AT22" s="11">
        <v>0.1</v>
      </c>
      <c r="AU22" s="11">
        <v>0.1</v>
      </c>
      <c r="AV22" s="11">
        <v>0.1</v>
      </c>
      <c r="AW22" s="11">
        <v>0.1</v>
      </c>
      <c r="AX22" s="11">
        <v>0.1</v>
      </c>
      <c r="AY22" s="11">
        <v>0.1</v>
      </c>
      <c r="AZ22" s="11">
        <v>0.1</v>
      </c>
      <c r="BA22" s="11">
        <v>0.1</v>
      </c>
      <c r="BB22" s="11">
        <v>0.1</v>
      </c>
      <c r="BC22" s="11">
        <v>0.1</v>
      </c>
      <c r="BD22" s="11">
        <v>0.1</v>
      </c>
      <c r="BE22" s="11">
        <v>0.1</v>
      </c>
      <c r="BF22" s="11">
        <v>0.1</v>
      </c>
      <c r="BG22" s="11">
        <v>0.1</v>
      </c>
      <c r="BH22" s="11">
        <v>0.1</v>
      </c>
      <c r="BI22" s="11">
        <v>0.1</v>
      </c>
      <c r="BJ22" s="11">
        <v>0.1</v>
      </c>
      <c r="BK22" s="11">
        <v>0.1</v>
      </c>
      <c r="BL22" s="11">
        <v>0.1</v>
      </c>
      <c r="BM22" s="11">
        <v>0.1</v>
      </c>
      <c r="BN22" s="11">
        <v>0.1</v>
      </c>
      <c r="BO22" s="11">
        <v>0.1</v>
      </c>
      <c r="BP22" s="11">
        <v>0.1</v>
      </c>
      <c r="BQ22" s="11">
        <v>0.1</v>
      </c>
      <c r="BR22" s="11">
        <v>0.1</v>
      </c>
      <c r="BS22" s="11">
        <v>0.1</v>
      </c>
      <c r="BT22" s="11">
        <v>0.1</v>
      </c>
      <c r="BU22" s="11">
        <v>0.1</v>
      </c>
      <c r="BV22" s="11">
        <v>0.1</v>
      </c>
      <c r="BW22" s="11">
        <v>0.1</v>
      </c>
      <c r="BX22" s="11">
        <v>0.1</v>
      </c>
      <c r="BY22" s="11">
        <v>0.1</v>
      </c>
      <c r="BZ22" s="11">
        <v>0.1</v>
      </c>
      <c r="CA22" s="11">
        <v>0.1</v>
      </c>
      <c r="CB22" s="11">
        <v>0.1</v>
      </c>
      <c r="CC22" s="11">
        <v>0.1</v>
      </c>
      <c r="CD22" s="11">
        <v>0.1</v>
      </c>
      <c r="CE22" s="11">
        <v>0.1</v>
      </c>
      <c r="CF22" s="11">
        <v>0.1</v>
      </c>
      <c r="CG22" s="11">
        <v>0.1</v>
      </c>
      <c r="CH22" s="11">
        <v>0.1</v>
      </c>
      <c r="CI22" s="11">
        <v>0.1</v>
      </c>
      <c r="CJ22" s="11">
        <v>0.1</v>
      </c>
      <c r="CK22" s="11">
        <v>0.1</v>
      </c>
      <c r="CL22" s="11">
        <v>0.1</v>
      </c>
      <c r="CM22" s="11">
        <v>0.1</v>
      </c>
      <c r="CN22" s="11">
        <v>0.1</v>
      </c>
      <c r="CO22" s="11">
        <v>0.1</v>
      </c>
      <c r="CP22" s="11">
        <v>0.1</v>
      </c>
      <c r="CQ22" s="11">
        <v>0.1</v>
      </c>
      <c r="CR22" s="11">
        <v>0.1</v>
      </c>
      <c r="CS22" s="11">
        <v>0.1</v>
      </c>
      <c r="CT22" s="11">
        <v>0.1</v>
      </c>
      <c r="CU22" s="11">
        <v>0.1</v>
      </c>
      <c r="CV22" s="11">
        <v>0.1</v>
      </c>
      <c r="CW22" s="11">
        <v>0.1</v>
      </c>
      <c r="CX22" s="11">
        <v>0.1</v>
      </c>
      <c r="CY22" s="11">
        <v>0.1</v>
      </c>
      <c r="CZ22" s="11">
        <v>0.1</v>
      </c>
      <c r="DA22" s="11">
        <v>0.1</v>
      </c>
      <c r="DB22" s="11">
        <v>0.1</v>
      </c>
      <c r="DC22" s="11">
        <v>0.1</v>
      </c>
      <c r="DD22" s="11">
        <v>0.1</v>
      </c>
      <c r="DE22" s="11">
        <v>0.1</v>
      </c>
      <c r="DF22" s="11">
        <v>0.1</v>
      </c>
      <c r="DG22" s="11">
        <v>0.1</v>
      </c>
      <c r="DH22" s="11">
        <v>0.1</v>
      </c>
      <c r="DI22" s="11">
        <v>0.1</v>
      </c>
      <c r="DJ22" s="11">
        <v>0.1</v>
      </c>
      <c r="DK22" s="11">
        <v>0.1</v>
      </c>
      <c r="DL22" s="11">
        <v>0.1</v>
      </c>
      <c r="DM22" s="11">
        <v>0.1</v>
      </c>
      <c r="DN22" s="11">
        <v>0.1</v>
      </c>
      <c r="DO22" s="11">
        <v>0.1</v>
      </c>
      <c r="DP22" s="11">
        <v>0.1</v>
      </c>
      <c r="DQ22" s="11">
        <v>0.1</v>
      </c>
      <c r="DR22" s="11">
        <v>0.1</v>
      </c>
    </row>
    <row r="23" spans="1:122" ht="15">
      <c r="A23" s="12" t="s">
        <v>15</v>
      </c>
      <c r="B23" s="12"/>
      <c r="C23" s="11">
        <v>8.5</v>
      </c>
      <c r="D23" s="11">
        <v>5.7</v>
      </c>
      <c r="E23" s="11">
        <v>4.9</v>
      </c>
      <c r="F23" s="11">
        <v>5.1</v>
      </c>
      <c r="G23" s="11">
        <v>7.8</v>
      </c>
      <c r="H23" s="11">
        <v>4.7</v>
      </c>
      <c r="I23" s="11">
        <v>6.4</v>
      </c>
      <c r="J23" s="11">
        <v>5.6</v>
      </c>
      <c r="K23" s="11">
        <v>9.975</v>
      </c>
      <c r="L23" s="11">
        <v>3.975</v>
      </c>
      <c r="M23" s="11">
        <v>4.775</v>
      </c>
      <c r="N23" s="11">
        <v>4.375</v>
      </c>
      <c r="O23" s="11">
        <v>9.5</v>
      </c>
      <c r="P23" s="11">
        <v>3.5</v>
      </c>
      <c r="Q23" s="11">
        <v>3.8</v>
      </c>
      <c r="R23" s="11">
        <v>3.8</v>
      </c>
      <c r="S23" s="11">
        <v>10.05</v>
      </c>
      <c r="T23" s="11">
        <v>4.15</v>
      </c>
      <c r="U23" s="11">
        <v>5.15</v>
      </c>
      <c r="V23" s="11">
        <v>4.35</v>
      </c>
      <c r="W23" s="11">
        <v>12.5</v>
      </c>
      <c r="X23" s="11">
        <v>4.3</v>
      </c>
      <c r="Y23" s="11">
        <v>4.2</v>
      </c>
      <c r="Z23" s="11">
        <v>4.9</v>
      </c>
      <c r="AA23" s="11">
        <v>13.15</v>
      </c>
      <c r="AB23" s="11">
        <v>4.55</v>
      </c>
      <c r="AC23" s="11">
        <v>4.85</v>
      </c>
      <c r="AD23" s="11">
        <v>5.05</v>
      </c>
      <c r="AE23" s="11">
        <v>12.725</v>
      </c>
      <c r="AF23" s="11">
        <v>5.325</v>
      </c>
      <c r="AG23" s="11">
        <v>6.325</v>
      </c>
      <c r="AH23" s="11">
        <v>5.425</v>
      </c>
      <c r="AI23" s="11">
        <v>15.25</v>
      </c>
      <c r="AJ23" s="11">
        <v>5.05</v>
      </c>
      <c r="AK23" s="11">
        <v>5.35</v>
      </c>
      <c r="AL23" s="11">
        <v>5.25</v>
      </c>
      <c r="AM23" s="11">
        <v>15.425</v>
      </c>
      <c r="AN23" s="11">
        <v>6.325</v>
      </c>
      <c r="AO23" s="11">
        <v>6.725</v>
      </c>
      <c r="AP23" s="11">
        <v>6.725</v>
      </c>
      <c r="AQ23" s="11">
        <v>18.6</v>
      </c>
      <c r="AR23" s="11">
        <v>10</v>
      </c>
      <c r="AS23" s="11">
        <v>11.5</v>
      </c>
      <c r="AT23" s="11">
        <v>10.7</v>
      </c>
      <c r="AU23" s="11">
        <v>26.425</v>
      </c>
      <c r="AV23" s="11">
        <v>10.225</v>
      </c>
      <c r="AW23" s="11">
        <v>8.625</v>
      </c>
      <c r="AX23" s="11">
        <v>9.225</v>
      </c>
      <c r="AY23" s="11">
        <v>29</v>
      </c>
      <c r="AZ23" s="11">
        <v>9.9</v>
      </c>
      <c r="BA23" s="11">
        <v>7.5</v>
      </c>
      <c r="BB23" s="11">
        <v>7.9</v>
      </c>
      <c r="BC23" s="11">
        <v>13.125</v>
      </c>
      <c r="BD23" s="11">
        <v>14.825</v>
      </c>
      <c r="BE23" s="11">
        <v>11.125</v>
      </c>
      <c r="BF23" s="11">
        <v>19.225</v>
      </c>
      <c r="BG23" s="11">
        <v>27.975</v>
      </c>
      <c r="BH23" s="11">
        <v>9.175</v>
      </c>
      <c r="BI23" s="11">
        <v>8.575</v>
      </c>
      <c r="BJ23" s="11">
        <v>8.775</v>
      </c>
      <c r="BK23" s="11">
        <v>26.675</v>
      </c>
      <c r="BL23" s="11">
        <v>10.975</v>
      </c>
      <c r="BM23" s="11">
        <v>10.375</v>
      </c>
      <c r="BN23" s="11">
        <v>9.575</v>
      </c>
      <c r="BO23" s="11">
        <v>13.5</v>
      </c>
      <c r="BP23" s="11">
        <v>10.7</v>
      </c>
      <c r="BQ23" s="11">
        <v>7.6</v>
      </c>
      <c r="BR23" s="11">
        <v>15.6</v>
      </c>
      <c r="BS23" s="11">
        <v>18.7</v>
      </c>
      <c r="BT23" s="11">
        <v>12</v>
      </c>
      <c r="BU23" s="11">
        <v>8</v>
      </c>
      <c r="BV23" s="11">
        <v>9.8</v>
      </c>
      <c r="BW23" s="11">
        <v>13.2</v>
      </c>
      <c r="BX23" s="11">
        <v>19.1</v>
      </c>
      <c r="BY23" s="11">
        <v>7.1</v>
      </c>
      <c r="BZ23" s="11">
        <v>7.7</v>
      </c>
      <c r="CA23" s="11">
        <v>10.4</v>
      </c>
      <c r="CB23" s="11">
        <v>14</v>
      </c>
      <c r="CC23" s="11">
        <v>5.8</v>
      </c>
      <c r="CD23" s="11">
        <v>14.5</v>
      </c>
      <c r="CE23" s="11">
        <v>23.4</v>
      </c>
      <c r="CF23" s="11">
        <v>7.7</v>
      </c>
      <c r="CG23" s="11">
        <v>5.1</v>
      </c>
      <c r="CH23" s="11">
        <v>6.6</v>
      </c>
      <c r="CI23" s="11">
        <v>16.8</v>
      </c>
      <c r="CJ23" s="11">
        <v>13.6</v>
      </c>
      <c r="CK23" s="11">
        <v>5.3</v>
      </c>
      <c r="CL23" s="11">
        <v>6.6</v>
      </c>
      <c r="CM23" s="11">
        <v>21</v>
      </c>
      <c r="CN23" s="11">
        <v>4.3</v>
      </c>
      <c r="CO23" s="11">
        <v>6.8</v>
      </c>
      <c r="CP23" s="11">
        <v>7.1</v>
      </c>
      <c r="CQ23" s="11">
        <v>18.5</v>
      </c>
      <c r="CR23" s="11">
        <v>6</v>
      </c>
      <c r="CS23" s="11">
        <v>3.8</v>
      </c>
      <c r="CT23" s="11">
        <v>7.3</v>
      </c>
      <c r="CU23" s="11">
        <v>18.7</v>
      </c>
      <c r="CV23" s="11">
        <v>3.1</v>
      </c>
      <c r="CW23" s="11">
        <v>4.2</v>
      </c>
      <c r="CX23" s="11">
        <v>4.1</v>
      </c>
      <c r="CY23" s="11">
        <v>16.6</v>
      </c>
      <c r="CZ23" s="11">
        <v>2.2</v>
      </c>
      <c r="DA23" s="11">
        <v>2.5</v>
      </c>
      <c r="DB23" s="11">
        <v>7.5</v>
      </c>
      <c r="DC23" s="11">
        <v>6.9</v>
      </c>
      <c r="DD23" s="11">
        <v>12.2</v>
      </c>
      <c r="DE23" s="11">
        <v>1.9</v>
      </c>
      <c r="DF23" s="11">
        <v>9.2</v>
      </c>
      <c r="DG23" s="11">
        <v>7.5</v>
      </c>
      <c r="DH23" s="11">
        <v>10.4</v>
      </c>
      <c r="DI23" s="11">
        <v>8.1</v>
      </c>
      <c r="DJ23" s="11">
        <v>6.1</v>
      </c>
      <c r="DK23" s="11">
        <v>7.6</v>
      </c>
      <c r="DL23" s="11">
        <v>10.5</v>
      </c>
      <c r="DM23" s="11">
        <v>8.5</v>
      </c>
      <c r="DN23" s="11">
        <v>7.7</v>
      </c>
      <c r="DO23" s="11">
        <v>9.3</v>
      </c>
      <c r="DP23" s="11">
        <v>18.2</v>
      </c>
      <c r="DQ23" s="11">
        <v>6.2</v>
      </c>
      <c r="DR23" s="11">
        <v>7.2</v>
      </c>
    </row>
    <row r="24" spans="1:122" ht="15">
      <c r="A24" s="10" t="s">
        <v>57</v>
      </c>
      <c r="B24" s="12"/>
      <c r="C24" s="11">
        <v>2039.2156249999998</v>
      </c>
      <c r="D24" s="11">
        <v>1787.021875</v>
      </c>
      <c r="E24" s="11">
        <v>2059.028125</v>
      </c>
      <c r="F24" s="11">
        <v>1881.734375</v>
      </c>
      <c r="G24" s="11">
        <v>2362.604166666667</v>
      </c>
      <c r="H24" s="11">
        <v>2261.9958333333334</v>
      </c>
      <c r="I24" s="11">
        <v>2301.3458333333333</v>
      </c>
      <c r="J24" s="11">
        <v>2368.154166666667</v>
      </c>
      <c r="K24" s="11">
        <v>2577.383333333333</v>
      </c>
      <c r="L24" s="11">
        <v>2638.3166666666666</v>
      </c>
      <c r="M24" s="11">
        <v>2582.9916666666663</v>
      </c>
      <c r="N24" s="11">
        <v>2719.8083333333334</v>
      </c>
      <c r="O24" s="11">
        <v>2864.7239583333335</v>
      </c>
      <c r="P24" s="11">
        <v>3070.463541666667</v>
      </c>
      <c r="Q24" s="11">
        <v>2970.1697916666667</v>
      </c>
      <c r="R24" s="11">
        <v>3127.742708333333</v>
      </c>
      <c r="S24" s="11">
        <v>3274.6338541666664</v>
      </c>
      <c r="T24" s="11">
        <v>3250.9473958333333</v>
      </c>
      <c r="U24" s="11">
        <v>3252.7317708333335</v>
      </c>
      <c r="V24" s="11">
        <v>3367.686979166667</v>
      </c>
      <c r="W24" s="11">
        <v>3476.661979166667</v>
      </c>
      <c r="X24" s="11">
        <v>3597.0567708333333</v>
      </c>
      <c r="Y24" s="11">
        <v>3445.122395833333</v>
      </c>
      <c r="Z24" s="11">
        <v>3610.058854166667</v>
      </c>
      <c r="AA24" s="11">
        <v>3612.6739583333333</v>
      </c>
      <c r="AB24" s="11">
        <v>3732.8135416666664</v>
      </c>
      <c r="AC24" s="11">
        <v>3421.8697916666665</v>
      </c>
      <c r="AD24" s="11">
        <v>3869.342708333333</v>
      </c>
      <c r="AE24" s="11">
        <v>3511.715104166667</v>
      </c>
      <c r="AF24" s="11">
        <v>4036.7411458333336</v>
      </c>
      <c r="AG24" s="11">
        <v>3363.8380208333333</v>
      </c>
      <c r="AH24" s="11">
        <v>3965.1057291666666</v>
      </c>
      <c r="AI24" s="11">
        <v>3497.9140625</v>
      </c>
      <c r="AJ24" s="11">
        <v>4192.0296875</v>
      </c>
      <c r="AK24" s="11">
        <v>3299.9828125000004</v>
      </c>
      <c r="AL24" s="11">
        <v>4040.5734374999997</v>
      </c>
      <c r="AM24" s="11">
        <v>3527.441145833333</v>
      </c>
      <c r="AN24" s="11">
        <v>4084.2276041666664</v>
      </c>
      <c r="AO24" s="11">
        <v>3519.3932291666665</v>
      </c>
      <c r="AP24" s="11">
        <v>4189.638020833333</v>
      </c>
      <c r="AQ24" s="11">
        <v>3625.940104166667</v>
      </c>
      <c r="AR24" s="11">
        <v>4333.416145833334</v>
      </c>
      <c r="AS24" s="11">
        <v>3712.5880208333333</v>
      </c>
      <c r="AT24" s="11">
        <v>4328.455729166666</v>
      </c>
      <c r="AU24" s="11">
        <v>3763.4083333333338</v>
      </c>
      <c r="AV24" s="11">
        <v>4381.891666666666</v>
      </c>
      <c r="AW24" s="11">
        <v>3753.416666666667</v>
      </c>
      <c r="AX24" s="11">
        <v>4405.583333333334</v>
      </c>
      <c r="AY24" s="11">
        <v>3742.3703125</v>
      </c>
      <c r="AZ24" s="11">
        <v>4375.248437499999</v>
      </c>
      <c r="BA24" s="11">
        <v>3866.1390624999995</v>
      </c>
      <c r="BB24" s="11">
        <v>4002.8421875</v>
      </c>
      <c r="BC24" s="11">
        <v>4144.515625000001</v>
      </c>
      <c r="BD24" s="11">
        <v>3904.3218749999996</v>
      </c>
      <c r="BE24" s="11">
        <v>4072.1031249999996</v>
      </c>
      <c r="BF24" s="11">
        <v>3846.459375</v>
      </c>
      <c r="BG24" s="11">
        <v>4185.0203125</v>
      </c>
      <c r="BH24" s="11">
        <v>4052.6484375</v>
      </c>
      <c r="BI24" s="11">
        <v>4223.414062499999</v>
      </c>
      <c r="BJ24" s="11">
        <v>4073.4171874999997</v>
      </c>
      <c r="BK24" s="11">
        <v>4333.396875</v>
      </c>
      <c r="BL24" s="11">
        <v>4170.415625</v>
      </c>
      <c r="BM24" s="11">
        <v>4095.834375</v>
      </c>
      <c r="BN24" s="11">
        <v>4171.053125</v>
      </c>
      <c r="BO24" s="11">
        <v>4218.176041666667</v>
      </c>
      <c r="BP24" s="11">
        <v>4397.1364583333325</v>
      </c>
      <c r="BQ24" s="11">
        <v>4180.330208333333</v>
      </c>
      <c r="BR24" s="11">
        <v>4364.057291666667</v>
      </c>
      <c r="BS24" s="11">
        <v>4286.219791666666</v>
      </c>
      <c r="BT24" s="11">
        <v>4430.567708333334</v>
      </c>
      <c r="BU24" s="11">
        <v>4060.3989583333328</v>
      </c>
      <c r="BV24" s="11">
        <v>4388.1135416666675</v>
      </c>
      <c r="BW24" s="11">
        <v>4259.2848958333325</v>
      </c>
      <c r="BX24" s="11">
        <v>4339.008854166666</v>
      </c>
      <c r="BY24" s="11">
        <v>4213.011979166667</v>
      </c>
      <c r="BZ24" s="11">
        <v>4475.994270833333</v>
      </c>
      <c r="CA24" s="11">
        <v>4107.467708333334</v>
      </c>
      <c r="CB24" s="11">
        <v>4427.694791666667</v>
      </c>
      <c r="CC24" s="11">
        <v>3985.0635416666664</v>
      </c>
      <c r="CD24" s="11">
        <v>4428.173958333334</v>
      </c>
      <c r="CE24" s="11">
        <v>4018.2296875</v>
      </c>
      <c r="CF24" s="11">
        <v>4295.601562500001</v>
      </c>
      <c r="CG24" s="11">
        <v>3828.8859375</v>
      </c>
      <c r="CH24" s="11">
        <v>4335.382812500001</v>
      </c>
      <c r="CI24" s="11">
        <v>3705.1890625</v>
      </c>
      <c r="CJ24" s="11">
        <v>3979.2046874999996</v>
      </c>
      <c r="CK24" s="11">
        <v>3523.4328125</v>
      </c>
      <c r="CL24" s="11">
        <v>3984.1734374999996</v>
      </c>
      <c r="CM24" s="11">
        <v>3349.643229166667</v>
      </c>
      <c r="CN24" s="11">
        <v>3876.250520833333</v>
      </c>
      <c r="CO24" s="11">
        <v>3275.7786458333335</v>
      </c>
      <c r="CP24" s="11">
        <v>3668.227604166667</v>
      </c>
      <c r="CQ24" s="11">
        <v>3094.38125</v>
      </c>
      <c r="CR24" s="11">
        <v>3543.14375</v>
      </c>
      <c r="CS24" s="11">
        <v>2943.23125</v>
      </c>
      <c r="CT24" s="11">
        <v>3552.14375</v>
      </c>
      <c r="CU24" s="11">
        <v>2788.9859375</v>
      </c>
      <c r="CV24" s="11">
        <v>3430.3203125</v>
      </c>
      <c r="CW24" s="11">
        <v>2723.6421874999996</v>
      </c>
      <c r="CX24" s="11">
        <v>3375.0515625000003</v>
      </c>
      <c r="CY24" s="11">
        <v>2774.8869791666666</v>
      </c>
      <c r="CZ24" s="11">
        <v>3321.531770833333</v>
      </c>
      <c r="DA24" s="11">
        <v>2695.4473958333333</v>
      </c>
      <c r="DB24" s="11">
        <v>3278.4338541666666</v>
      </c>
      <c r="DC24" s="11">
        <v>2855.538541666667</v>
      </c>
      <c r="DD24" s="11">
        <v>3400.8239583333334</v>
      </c>
      <c r="DE24" s="11">
        <v>2873.742708333333</v>
      </c>
      <c r="DF24" s="11">
        <v>3565.694791666667</v>
      </c>
      <c r="DG24" s="11">
        <v>2911.2718749999995</v>
      </c>
      <c r="DH24" s="11">
        <v>3556.740625</v>
      </c>
      <c r="DI24" s="11">
        <v>2901.509375</v>
      </c>
      <c r="DJ24" s="11">
        <v>3661.178125</v>
      </c>
      <c r="DK24" s="11">
        <v>2956.209895833333</v>
      </c>
      <c r="DL24" s="11">
        <v>3563.6838541666666</v>
      </c>
      <c r="DM24" s="11">
        <v>2870.936979166667</v>
      </c>
      <c r="DN24" s="11">
        <v>3522.169270833333</v>
      </c>
      <c r="DO24" s="11">
        <v>2796.26875</v>
      </c>
      <c r="DP24" s="11">
        <v>3355.55625</v>
      </c>
      <c r="DQ24" s="11">
        <v>2776.2437499999996</v>
      </c>
      <c r="DR24" s="11">
        <v>3392.2312500000003</v>
      </c>
    </row>
    <row r="25" spans="1:122" ht="15">
      <c r="A25" s="12" t="s">
        <v>10</v>
      </c>
      <c r="B25" s="12"/>
      <c r="C25" s="11">
        <v>2018.4156249999999</v>
      </c>
      <c r="D25" s="11">
        <v>1766.421875</v>
      </c>
      <c r="E25" s="11">
        <v>2038.428125</v>
      </c>
      <c r="F25" s="11">
        <v>1861.034375</v>
      </c>
      <c r="G25" s="11">
        <v>2340.304166666667</v>
      </c>
      <c r="H25" s="11">
        <v>2239.5958333333333</v>
      </c>
      <c r="I25" s="11">
        <v>2278.945833333333</v>
      </c>
      <c r="J25" s="11">
        <v>2345.854166666667</v>
      </c>
      <c r="K25" s="11">
        <v>2553.6833333333334</v>
      </c>
      <c r="L25" s="11">
        <v>2614.7166666666667</v>
      </c>
      <c r="M25" s="11">
        <v>2559.4916666666663</v>
      </c>
      <c r="N25" s="11">
        <v>2696.4083333333333</v>
      </c>
      <c r="O25" s="11">
        <v>2839.8239583333334</v>
      </c>
      <c r="P25" s="11">
        <v>3045.663541666667</v>
      </c>
      <c r="Q25" s="11">
        <v>2945.469791666667</v>
      </c>
      <c r="R25" s="11">
        <v>3103.1427083333333</v>
      </c>
      <c r="S25" s="11">
        <v>3226.9338541666666</v>
      </c>
      <c r="T25" s="11">
        <v>3223.9473958333333</v>
      </c>
      <c r="U25" s="11">
        <v>3238.9317708333333</v>
      </c>
      <c r="V25" s="11">
        <v>3352.7869791666667</v>
      </c>
      <c r="W25" s="11">
        <v>3425.261979166667</v>
      </c>
      <c r="X25" s="11">
        <v>3568.656770833333</v>
      </c>
      <c r="Y25" s="11">
        <v>3429.522395833333</v>
      </c>
      <c r="Z25" s="11">
        <v>3593.158854166667</v>
      </c>
      <c r="AA25" s="11">
        <v>3556.373958333333</v>
      </c>
      <c r="AB25" s="11">
        <v>3703.7135416666665</v>
      </c>
      <c r="AC25" s="11">
        <v>3403.1697916666667</v>
      </c>
      <c r="AD25" s="11">
        <v>3851.242708333333</v>
      </c>
      <c r="AE25" s="11">
        <v>3454.315104166667</v>
      </c>
      <c r="AF25" s="11">
        <v>4005.7411458333336</v>
      </c>
      <c r="AG25" s="11">
        <v>3343.2380208333334</v>
      </c>
      <c r="AH25" s="11">
        <v>3944.905729166667</v>
      </c>
      <c r="AI25" s="11">
        <v>3435.1140625</v>
      </c>
      <c r="AJ25" s="11">
        <v>4158.5296875</v>
      </c>
      <c r="AK25" s="11">
        <v>3278.0828125000003</v>
      </c>
      <c r="AL25" s="11">
        <v>4017.8734375</v>
      </c>
      <c r="AM25" s="11">
        <v>3459.741145833333</v>
      </c>
      <c r="AN25" s="11">
        <v>4044.8276041666663</v>
      </c>
      <c r="AO25" s="11">
        <v>3493.8932291666665</v>
      </c>
      <c r="AP25" s="11">
        <v>4162.638020833333</v>
      </c>
      <c r="AQ25" s="11">
        <v>3574.840104166667</v>
      </c>
      <c r="AR25" s="11">
        <v>4263.416145833334</v>
      </c>
      <c r="AS25" s="11">
        <v>3681.9880208333334</v>
      </c>
      <c r="AT25" s="11">
        <v>4296.055729166666</v>
      </c>
      <c r="AU25" s="11">
        <v>3681.6083333333336</v>
      </c>
      <c r="AV25" s="11">
        <v>4331.891666666666</v>
      </c>
      <c r="AW25" s="11">
        <v>3718.616666666667</v>
      </c>
      <c r="AX25" s="11">
        <v>4368.983333333334</v>
      </c>
      <c r="AY25" s="11">
        <v>3673.0703125</v>
      </c>
      <c r="AZ25" s="11">
        <v>4296.748437499999</v>
      </c>
      <c r="BA25" s="11">
        <v>3829.4390624999996</v>
      </c>
      <c r="BB25" s="11">
        <v>3966.0421874999997</v>
      </c>
      <c r="BC25" s="11">
        <v>4046.4156250000005</v>
      </c>
      <c r="BD25" s="11">
        <v>3847.121875</v>
      </c>
      <c r="BE25" s="11">
        <v>4030.903125</v>
      </c>
      <c r="BF25" s="11">
        <v>3803.259375</v>
      </c>
      <c r="BG25" s="11">
        <v>4124.0203125</v>
      </c>
      <c r="BH25" s="11">
        <v>3940.5484375</v>
      </c>
      <c r="BI25" s="11">
        <v>4176.714062499999</v>
      </c>
      <c r="BJ25" s="11">
        <v>4023.7171875</v>
      </c>
      <c r="BK25" s="11">
        <v>4223.796875</v>
      </c>
      <c r="BL25" s="11">
        <v>4106.015625</v>
      </c>
      <c r="BM25" s="11">
        <v>4048.334375</v>
      </c>
      <c r="BN25" s="11">
        <v>4124.553125</v>
      </c>
      <c r="BO25" s="11">
        <v>4109.076041666666</v>
      </c>
      <c r="BP25" s="11">
        <v>4328.736458333333</v>
      </c>
      <c r="BQ25" s="11">
        <v>4132.130208333333</v>
      </c>
      <c r="BR25" s="11">
        <v>4318.257291666667</v>
      </c>
      <c r="BS25" s="11">
        <v>4167.019791666667</v>
      </c>
      <c r="BT25" s="11">
        <v>4364.067708333334</v>
      </c>
      <c r="BU25" s="11">
        <v>4010.798958333333</v>
      </c>
      <c r="BV25" s="11">
        <v>4341.013541666667</v>
      </c>
      <c r="BW25" s="11">
        <v>4133.884895833333</v>
      </c>
      <c r="BX25" s="11">
        <v>4269.208854166666</v>
      </c>
      <c r="BY25" s="11">
        <v>4162.711979166666</v>
      </c>
      <c r="BZ25" s="11">
        <v>4424.494270833333</v>
      </c>
      <c r="CA25" s="11">
        <v>3980.2677083333333</v>
      </c>
      <c r="CB25" s="11">
        <v>4356.094791666666</v>
      </c>
      <c r="CC25" s="11">
        <v>3932.4635416666665</v>
      </c>
      <c r="CD25" s="11">
        <v>4376.573958333333</v>
      </c>
      <c r="CE25" s="11">
        <v>3886.7296875</v>
      </c>
      <c r="CF25" s="11">
        <v>4223.001562500001</v>
      </c>
      <c r="CG25" s="11">
        <v>3776.6859375000004</v>
      </c>
      <c r="CH25" s="11">
        <v>4283.782812500001</v>
      </c>
      <c r="CI25" s="11">
        <v>3567.9890625000003</v>
      </c>
      <c r="CJ25" s="11">
        <v>3904.7046874999996</v>
      </c>
      <c r="CK25" s="11">
        <v>3469.6328125</v>
      </c>
      <c r="CL25" s="11">
        <v>3929.8734374999995</v>
      </c>
      <c r="CM25" s="11">
        <v>3275.843229166667</v>
      </c>
      <c r="CN25" s="11">
        <v>3732.350520833333</v>
      </c>
      <c r="CO25" s="11">
        <v>3219.3786458333334</v>
      </c>
      <c r="CP25" s="11">
        <v>3613.327604166667</v>
      </c>
      <c r="CQ25" s="11">
        <v>2973.0812499999997</v>
      </c>
      <c r="CR25" s="11">
        <v>3447.84375</v>
      </c>
      <c r="CS25" s="11">
        <v>2888.03125</v>
      </c>
      <c r="CT25" s="11">
        <v>3498.64375</v>
      </c>
      <c r="CU25" s="11">
        <v>2646.6859375</v>
      </c>
      <c r="CV25" s="11">
        <v>3353.3203125</v>
      </c>
      <c r="CW25" s="11">
        <v>2669.0421874999997</v>
      </c>
      <c r="CX25" s="11">
        <v>3318.7515625</v>
      </c>
      <c r="CY25" s="11">
        <v>2634.2869791666667</v>
      </c>
      <c r="CZ25" s="11">
        <v>3245.3317708333334</v>
      </c>
      <c r="DA25" s="11">
        <v>2641.2473958333335</v>
      </c>
      <c r="DB25" s="11">
        <v>3225.4338541666666</v>
      </c>
      <c r="DC25" s="11">
        <v>2714.938541666667</v>
      </c>
      <c r="DD25" s="11">
        <v>3327.1239583333336</v>
      </c>
      <c r="DE25" s="11">
        <v>2822.6427083333333</v>
      </c>
      <c r="DF25" s="11">
        <v>3512.8947916666666</v>
      </c>
      <c r="DG25" s="11">
        <v>2773.0718749999996</v>
      </c>
      <c r="DH25" s="11">
        <v>3484.640625</v>
      </c>
      <c r="DI25" s="11">
        <v>2847.8093750000003</v>
      </c>
      <c r="DJ25" s="11">
        <v>3609.8781249999997</v>
      </c>
      <c r="DK25" s="11">
        <v>2815.209895833333</v>
      </c>
      <c r="DL25" s="11">
        <v>3489.7838541666665</v>
      </c>
      <c r="DM25" s="11">
        <v>2820.6369791666666</v>
      </c>
      <c r="DN25" s="11">
        <v>3471.469270833333</v>
      </c>
      <c r="DO25" s="11">
        <v>2715.46875</v>
      </c>
      <c r="DP25" s="11">
        <v>3275.15625</v>
      </c>
      <c r="DQ25" s="11">
        <v>2696.1437499999997</v>
      </c>
      <c r="DR25" s="11">
        <v>3312.43125</v>
      </c>
    </row>
    <row r="26" spans="1:122" ht="15">
      <c r="A26" s="12" t="s">
        <v>16</v>
      </c>
      <c r="B26" s="12"/>
      <c r="C26" s="11">
        <v>20.8</v>
      </c>
      <c r="D26" s="11">
        <v>20.6</v>
      </c>
      <c r="E26" s="11">
        <v>20.6</v>
      </c>
      <c r="F26" s="11">
        <v>20.7</v>
      </c>
      <c r="G26" s="11">
        <v>22.3</v>
      </c>
      <c r="H26" s="11">
        <v>22.4</v>
      </c>
      <c r="I26" s="11">
        <v>22.4</v>
      </c>
      <c r="J26" s="11">
        <v>22.3</v>
      </c>
      <c r="K26" s="11">
        <v>23.7</v>
      </c>
      <c r="L26" s="11">
        <v>23.6</v>
      </c>
      <c r="M26" s="11">
        <v>23.5</v>
      </c>
      <c r="N26" s="11">
        <v>23.4</v>
      </c>
      <c r="O26" s="11">
        <v>24.9</v>
      </c>
      <c r="P26" s="11">
        <v>24.8</v>
      </c>
      <c r="Q26" s="11">
        <v>24.7</v>
      </c>
      <c r="R26" s="11">
        <v>24.6</v>
      </c>
      <c r="S26" s="11">
        <v>47.7</v>
      </c>
      <c r="T26" s="11">
        <v>27</v>
      </c>
      <c r="U26" s="11">
        <v>13.8</v>
      </c>
      <c r="V26" s="11">
        <v>14.9</v>
      </c>
      <c r="W26" s="11">
        <v>51.4</v>
      </c>
      <c r="X26" s="11">
        <v>28.4</v>
      </c>
      <c r="Y26" s="11">
        <v>15.6</v>
      </c>
      <c r="Z26" s="11">
        <v>16.9</v>
      </c>
      <c r="AA26" s="11">
        <v>56.3</v>
      </c>
      <c r="AB26" s="11">
        <v>29.1</v>
      </c>
      <c r="AC26" s="11">
        <v>18.7</v>
      </c>
      <c r="AD26" s="11">
        <v>18.1</v>
      </c>
      <c r="AE26" s="11">
        <v>57.4</v>
      </c>
      <c r="AF26" s="11">
        <v>31</v>
      </c>
      <c r="AG26" s="11">
        <v>20.6</v>
      </c>
      <c r="AH26" s="11">
        <v>20.2</v>
      </c>
      <c r="AI26" s="11">
        <v>62.8</v>
      </c>
      <c r="AJ26" s="11">
        <v>33.5</v>
      </c>
      <c r="AK26" s="11">
        <v>21.9</v>
      </c>
      <c r="AL26" s="11">
        <v>22.7</v>
      </c>
      <c r="AM26" s="11">
        <v>67.7</v>
      </c>
      <c r="AN26" s="11">
        <v>39.4</v>
      </c>
      <c r="AO26" s="11">
        <v>25.5</v>
      </c>
      <c r="AP26" s="11">
        <v>27</v>
      </c>
      <c r="AQ26" s="11">
        <v>51.1</v>
      </c>
      <c r="AR26" s="11">
        <v>70</v>
      </c>
      <c r="AS26" s="11">
        <v>30.6</v>
      </c>
      <c r="AT26" s="11">
        <v>32.4</v>
      </c>
      <c r="AU26" s="11">
        <v>81.8</v>
      </c>
      <c r="AV26" s="11">
        <v>50</v>
      </c>
      <c r="AW26" s="11">
        <v>34.8</v>
      </c>
      <c r="AX26" s="11">
        <v>36.6</v>
      </c>
      <c r="AY26" s="11">
        <v>69.3</v>
      </c>
      <c r="AZ26" s="11">
        <v>78.5</v>
      </c>
      <c r="BA26" s="11">
        <v>36.7</v>
      </c>
      <c r="BB26" s="11">
        <v>36.8</v>
      </c>
      <c r="BC26" s="11">
        <v>98.1</v>
      </c>
      <c r="BD26" s="11">
        <v>57.2</v>
      </c>
      <c r="BE26" s="11">
        <v>41.2</v>
      </c>
      <c r="BF26" s="11">
        <v>43.2</v>
      </c>
      <c r="BG26" s="11">
        <v>61</v>
      </c>
      <c r="BH26" s="11">
        <v>112.1</v>
      </c>
      <c r="BI26" s="11">
        <v>46.7</v>
      </c>
      <c r="BJ26" s="11">
        <v>49.7</v>
      </c>
      <c r="BK26" s="11">
        <v>109.6</v>
      </c>
      <c r="BL26" s="11">
        <v>64.4</v>
      </c>
      <c r="BM26" s="11">
        <v>47.5</v>
      </c>
      <c r="BN26" s="11">
        <v>46.5</v>
      </c>
      <c r="BO26" s="11">
        <v>109.1</v>
      </c>
      <c r="BP26" s="11">
        <v>68.4</v>
      </c>
      <c r="BQ26" s="11">
        <v>48.2</v>
      </c>
      <c r="BR26" s="11">
        <v>45.8</v>
      </c>
      <c r="BS26" s="11">
        <v>119.2</v>
      </c>
      <c r="BT26" s="11">
        <v>66.5</v>
      </c>
      <c r="BU26" s="11">
        <v>49.6</v>
      </c>
      <c r="BV26" s="11">
        <v>47.1</v>
      </c>
      <c r="BW26" s="11">
        <v>125.4</v>
      </c>
      <c r="BX26" s="11">
        <v>69.8</v>
      </c>
      <c r="BY26" s="11">
        <v>50.3</v>
      </c>
      <c r="BZ26" s="11">
        <v>51.5</v>
      </c>
      <c r="CA26" s="11">
        <v>127.2</v>
      </c>
      <c r="CB26" s="11">
        <v>71.6</v>
      </c>
      <c r="CC26" s="11">
        <v>52.6</v>
      </c>
      <c r="CD26" s="11">
        <v>51.6</v>
      </c>
      <c r="CE26" s="11">
        <v>131.5</v>
      </c>
      <c r="CF26" s="11">
        <v>72.6</v>
      </c>
      <c r="CG26" s="11">
        <v>52.2</v>
      </c>
      <c r="CH26" s="11">
        <v>51.6</v>
      </c>
      <c r="CI26" s="11">
        <v>137.2</v>
      </c>
      <c r="CJ26" s="11">
        <v>74.5</v>
      </c>
      <c r="CK26" s="11">
        <v>53.8</v>
      </c>
      <c r="CL26" s="11">
        <v>54.3</v>
      </c>
      <c r="CM26" s="11">
        <v>73.8</v>
      </c>
      <c r="CN26" s="11">
        <v>143.9</v>
      </c>
      <c r="CO26" s="11">
        <v>56.4</v>
      </c>
      <c r="CP26" s="11">
        <v>54.9</v>
      </c>
      <c r="CQ26" s="11">
        <v>121.3</v>
      </c>
      <c r="CR26" s="11">
        <v>95.3</v>
      </c>
      <c r="CS26" s="11">
        <v>55.2</v>
      </c>
      <c r="CT26" s="11">
        <v>53.5</v>
      </c>
      <c r="CU26" s="11">
        <v>142.3</v>
      </c>
      <c r="CV26" s="11">
        <v>77</v>
      </c>
      <c r="CW26" s="11">
        <v>54.6</v>
      </c>
      <c r="CX26" s="11">
        <v>56.3</v>
      </c>
      <c r="CY26" s="11">
        <v>140.6</v>
      </c>
      <c r="CZ26" s="11">
        <v>76.2</v>
      </c>
      <c r="DA26" s="11">
        <v>54.2</v>
      </c>
      <c r="DB26" s="11">
        <v>53</v>
      </c>
      <c r="DC26" s="11">
        <v>140.6</v>
      </c>
      <c r="DD26" s="11">
        <v>73.7</v>
      </c>
      <c r="DE26" s="11">
        <v>51.1</v>
      </c>
      <c r="DF26" s="11">
        <v>52.8</v>
      </c>
      <c r="DG26" s="11">
        <v>138.2</v>
      </c>
      <c r="DH26" s="11">
        <v>72.1</v>
      </c>
      <c r="DI26" s="11">
        <v>53.7</v>
      </c>
      <c r="DJ26" s="11">
        <v>51.3</v>
      </c>
      <c r="DK26" s="11">
        <v>141</v>
      </c>
      <c r="DL26" s="11">
        <v>73.9</v>
      </c>
      <c r="DM26" s="11">
        <v>50.3</v>
      </c>
      <c r="DN26" s="11">
        <v>50.7</v>
      </c>
      <c r="DO26" s="11">
        <v>80.8</v>
      </c>
      <c r="DP26" s="11">
        <v>80.4</v>
      </c>
      <c r="DQ26" s="11">
        <v>80.1</v>
      </c>
      <c r="DR26" s="11">
        <v>79.8</v>
      </c>
    </row>
    <row r="27" spans="1:122" ht="15">
      <c r="A27" s="10" t="s">
        <v>58</v>
      </c>
      <c r="B27" s="12"/>
      <c r="C27" s="11">
        <v>3002.8</v>
      </c>
      <c r="D27" s="11">
        <v>6319.6</v>
      </c>
      <c r="E27" s="11">
        <v>6775.9</v>
      </c>
      <c r="F27" s="11">
        <v>11215.5</v>
      </c>
      <c r="G27" s="11">
        <v>3371</v>
      </c>
      <c r="H27" s="11">
        <v>6934.8</v>
      </c>
      <c r="I27" s="11">
        <v>7607.9</v>
      </c>
      <c r="J27" s="11">
        <v>11602.2</v>
      </c>
      <c r="K27" s="11">
        <v>3610.8</v>
      </c>
      <c r="L27" s="11">
        <v>7485.2</v>
      </c>
      <c r="M27" s="11">
        <v>8082.4</v>
      </c>
      <c r="N27" s="11">
        <v>12423.1</v>
      </c>
      <c r="O27" s="11">
        <v>3621.2</v>
      </c>
      <c r="P27" s="11">
        <v>7730.1</v>
      </c>
      <c r="Q27" s="11">
        <v>8702.5</v>
      </c>
      <c r="R27" s="11">
        <v>13826.5</v>
      </c>
      <c r="S27" s="11">
        <v>3958.3</v>
      </c>
      <c r="T27" s="11">
        <v>8233</v>
      </c>
      <c r="U27" s="11">
        <v>9392.5</v>
      </c>
      <c r="V27" s="11">
        <v>14941.4</v>
      </c>
      <c r="W27" s="11">
        <v>4212.9</v>
      </c>
      <c r="X27" s="11">
        <v>9116.9</v>
      </c>
      <c r="Y27" s="11">
        <v>10347.1</v>
      </c>
      <c r="Z27" s="11">
        <v>16042.6</v>
      </c>
      <c r="AA27" s="11">
        <v>4429.5</v>
      </c>
      <c r="AB27" s="11">
        <v>9221.8</v>
      </c>
      <c r="AC27" s="11">
        <v>10645</v>
      </c>
      <c r="AD27" s="11">
        <v>17838.4</v>
      </c>
      <c r="AE27" s="11">
        <v>4933.2</v>
      </c>
      <c r="AF27" s="11">
        <v>10161.1</v>
      </c>
      <c r="AG27" s="11">
        <v>11581.7</v>
      </c>
      <c r="AH27" s="11">
        <v>19402.5</v>
      </c>
      <c r="AI27" s="11">
        <v>5394.5</v>
      </c>
      <c r="AJ27" s="11">
        <v>10989.4</v>
      </c>
      <c r="AK27" s="11">
        <v>12764.8</v>
      </c>
      <c r="AL27" s="11">
        <v>21390.4</v>
      </c>
      <c r="AM27" s="11">
        <v>5630</v>
      </c>
      <c r="AN27" s="11">
        <v>11879.8</v>
      </c>
      <c r="AO27" s="11">
        <v>14420.2</v>
      </c>
      <c r="AP27" s="11">
        <v>23560.9</v>
      </c>
      <c r="AQ27" s="11">
        <v>6711.1</v>
      </c>
      <c r="AR27" s="11">
        <v>13617.8</v>
      </c>
      <c r="AS27" s="11">
        <v>14501.1</v>
      </c>
      <c r="AT27" s="11">
        <v>26067.6</v>
      </c>
      <c r="AU27" s="11">
        <v>6422.2</v>
      </c>
      <c r="AV27" s="11">
        <v>13972.1</v>
      </c>
      <c r="AW27" s="11">
        <v>15798.4</v>
      </c>
      <c r="AX27" s="11">
        <v>25920.6</v>
      </c>
      <c r="AY27" s="11">
        <v>6153.9</v>
      </c>
      <c r="AZ27" s="11">
        <v>13428</v>
      </c>
      <c r="BA27" s="11">
        <v>14502.2</v>
      </c>
      <c r="BB27" s="11">
        <v>21916.2</v>
      </c>
      <c r="BC27" s="11">
        <v>6025.6</v>
      </c>
      <c r="BD27" s="11">
        <v>13320.4</v>
      </c>
      <c r="BE27" s="11">
        <v>13476.1</v>
      </c>
      <c r="BF27" s="11">
        <v>20972.2</v>
      </c>
      <c r="BG27" s="11">
        <v>5730.9</v>
      </c>
      <c r="BH27" s="11">
        <v>10925.2</v>
      </c>
      <c r="BI27" s="11">
        <v>12755.3</v>
      </c>
      <c r="BJ27" s="11">
        <v>18920.8</v>
      </c>
      <c r="BK27" s="11">
        <v>5450.1</v>
      </c>
      <c r="BL27" s="11">
        <v>11255.1</v>
      </c>
      <c r="BM27" s="11">
        <v>12618.2</v>
      </c>
      <c r="BN27" s="11">
        <v>19545.2</v>
      </c>
      <c r="BO27" s="11">
        <v>5789.1</v>
      </c>
      <c r="BP27" s="11">
        <v>11570.1</v>
      </c>
      <c r="BQ27" s="11">
        <v>12621.4</v>
      </c>
      <c r="BR27" s="11">
        <v>19544.6</v>
      </c>
      <c r="BS27" s="11">
        <v>5828.2</v>
      </c>
      <c r="BT27" s="11">
        <v>12358.8</v>
      </c>
      <c r="BU27" s="11">
        <v>13007.7</v>
      </c>
      <c r="BV27" s="11">
        <v>17860.6</v>
      </c>
      <c r="BW27" s="11">
        <v>4684.2</v>
      </c>
      <c r="BX27" s="11">
        <v>10233.8</v>
      </c>
      <c r="BY27" s="11">
        <v>10758.2</v>
      </c>
      <c r="BZ27" s="11">
        <v>17613.7</v>
      </c>
      <c r="CA27" s="11">
        <v>4217.8</v>
      </c>
      <c r="CB27" s="11">
        <v>9429</v>
      </c>
      <c r="CC27" s="11">
        <v>10199.9</v>
      </c>
      <c r="CD27" s="11">
        <v>17187.5</v>
      </c>
      <c r="CE27" s="11">
        <v>5159.3</v>
      </c>
      <c r="CF27" s="11">
        <v>10408.1</v>
      </c>
      <c r="CG27" s="11">
        <v>11448.7</v>
      </c>
      <c r="CH27" s="11">
        <v>19246</v>
      </c>
      <c r="CI27" s="11">
        <v>5268.4</v>
      </c>
      <c r="CJ27" s="11">
        <v>11030.8</v>
      </c>
      <c r="CK27" s="11">
        <v>10811.6</v>
      </c>
      <c r="CL27" s="11">
        <v>16658.4</v>
      </c>
      <c r="CM27" s="11">
        <v>4186.2</v>
      </c>
      <c r="CN27" s="11">
        <v>8931</v>
      </c>
      <c r="CO27" s="11">
        <v>9652</v>
      </c>
      <c r="CP27" s="11">
        <v>15031.2</v>
      </c>
      <c r="CQ27" s="11">
        <v>4056.4</v>
      </c>
      <c r="CR27" s="11">
        <v>8774.8</v>
      </c>
      <c r="CS27" s="11">
        <v>9551.9</v>
      </c>
      <c r="CT27" s="11">
        <v>14351.3</v>
      </c>
      <c r="CU27" s="11">
        <v>4333.3</v>
      </c>
      <c r="CV27" s="11">
        <v>9138.1</v>
      </c>
      <c r="CW27" s="11">
        <v>9878.7</v>
      </c>
      <c r="CX27" s="11">
        <v>16147.9</v>
      </c>
      <c r="CY27" s="11">
        <v>4602.8</v>
      </c>
      <c r="CZ27" s="11">
        <v>9787.2</v>
      </c>
      <c r="DA27" s="11">
        <v>11204.2</v>
      </c>
      <c r="DB27" s="11">
        <v>18190.3</v>
      </c>
      <c r="DC27" s="11">
        <v>4899.1</v>
      </c>
      <c r="DD27" s="11">
        <v>10492.4</v>
      </c>
      <c r="DE27" s="11">
        <v>12389</v>
      </c>
      <c r="DF27" s="11">
        <v>19731.2</v>
      </c>
      <c r="DG27" s="11">
        <v>5172.5</v>
      </c>
      <c r="DH27" s="11">
        <v>10925.9</v>
      </c>
      <c r="DI27" s="11">
        <v>13228.1</v>
      </c>
      <c r="DJ27" s="11">
        <v>20349.4</v>
      </c>
      <c r="DK27" s="11">
        <v>4952.1</v>
      </c>
      <c r="DL27" s="11">
        <v>10699.5</v>
      </c>
      <c r="DM27" s="11">
        <v>12310.8</v>
      </c>
      <c r="DN27" s="11">
        <v>15402.3</v>
      </c>
      <c r="DO27" s="11">
        <v>4084.1</v>
      </c>
      <c r="DP27" s="11">
        <v>7657.4</v>
      </c>
      <c r="DQ27" s="11">
        <v>9721.9</v>
      </c>
      <c r="DR27" s="11">
        <v>15262.4</v>
      </c>
    </row>
    <row r="28" spans="1:122" ht="15">
      <c r="A28" s="12" t="s">
        <v>17</v>
      </c>
      <c r="B28" s="12"/>
      <c r="C28" s="11">
        <v>2567.8</v>
      </c>
      <c r="D28" s="11">
        <v>6130.6</v>
      </c>
      <c r="E28" s="11">
        <v>6613.9</v>
      </c>
      <c r="F28" s="11">
        <v>11067.8</v>
      </c>
      <c r="G28" s="11">
        <v>2914</v>
      </c>
      <c r="H28" s="11">
        <v>6734.3</v>
      </c>
      <c r="I28" s="11">
        <v>7436.3</v>
      </c>
      <c r="J28" s="11">
        <v>11453.2</v>
      </c>
      <c r="K28" s="11">
        <v>3139.6</v>
      </c>
      <c r="L28" s="11">
        <v>7279.5</v>
      </c>
      <c r="M28" s="11">
        <v>7909</v>
      </c>
      <c r="N28" s="11">
        <v>12262.8</v>
      </c>
      <c r="O28" s="11">
        <v>3123.7</v>
      </c>
      <c r="P28" s="11">
        <v>7500.4</v>
      </c>
      <c r="Q28" s="11">
        <v>8501.8</v>
      </c>
      <c r="R28" s="11">
        <v>13643.3</v>
      </c>
      <c r="S28" s="11">
        <v>3354.7</v>
      </c>
      <c r="T28" s="11">
        <v>7967.4</v>
      </c>
      <c r="U28" s="11">
        <v>9145</v>
      </c>
      <c r="V28" s="11">
        <v>14721.5</v>
      </c>
      <c r="W28" s="11">
        <v>3585.7</v>
      </c>
      <c r="X28" s="11">
        <v>8825.5</v>
      </c>
      <c r="Y28" s="11">
        <v>10081.6</v>
      </c>
      <c r="Z28" s="11">
        <v>15810.4</v>
      </c>
      <c r="AA28" s="11">
        <v>3783</v>
      </c>
      <c r="AB28" s="11">
        <v>8908.7</v>
      </c>
      <c r="AC28" s="11">
        <v>10359</v>
      </c>
      <c r="AD28" s="11">
        <v>17581.6</v>
      </c>
      <c r="AE28" s="11">
        <v>4248</v>
      </c>
      <c r="AF28" s="11">
        <v>9842.5</v>
      </c>
      <c r="AG28" s="11">
        <v>11291.7</v>
      </c>
      <c r="AH28" s="11">
        <v>19134.2</v>
      </c>
      <c r="AI28" s="11">
        <v>4679.3</v>
      </c>
      <c r="AJ28" s="11">
        <v>10645</v>
      </c>
      <c r="AK28" s="11">
        <v>12448.4</v>
      </c>
      <c r="AL28" s="11">
        <v>21097.8</v>
      </c>
      <c r="AM28" s="11">
        <v>4873.9</v>
      </c>
      <c r="AN28" s="11">
        <v>11519.4</v>
      </c>
      <c r="AO28" s="11">
        <v>14083.6</v>
      </c>
      <c r="AP28" s="11">
        <v>23250.8</v>
      </c>
      <c r="AQ28" s="11">
        <v>5901.9</v>
      </c>
      <c r="AR28" s="11">
        <v>13223.8</v>
      </c>
      <c r="AS28" s="11">
        <v>14141.7</v>
      </c>
      <c r="AT28" s="11">
        <v>25729.7</v>
      </c>
      <c r="AU28" s="11">
        <v>5580.2</v>
      </c>
      <c r="AV28" s="11">
        <v>13564.3</v>
      </c>
      <c r="AW28" s="11">
        <v>15431.7</v>
      </c>
      <c r="AX28" s="11">
        <v>25578.2</v>
      </c>
      <c r="AY28" s="11">
        <v>5264.8</v>
      </c>
      <c r="AZ28" s="11">
        <v>13006.2</v>
      </c>
      <c r="BA28" s="11">
        <v>14133.2</v>
      </c>
      <c r="BB28" s="11">
        <v>21579.5</v>
      </c>
      <c r="BC28" s="11">
        <v>5106</v>
      </c>
      <c r="BD28" s="11">
        <v>12900.1</v>
      </c>
      <c r="BE28" s="11">
        <v>13112.1</v>
      </c>
      <c r="BF28" s="11">
        <v>20634.1</v>
      </c>
      <c r="BG28" s="11">
        <v>4761.8</v>
      </c>
      <c r="BH28" s="11">
        <v>10498.5</v>
      </c>
      <c r="BI28" s="11">
        <v>12346.6</v>
      </c>
      <c r="BJ28" s="11">
        <v>18539.1</v>
      </c>
      <c r="BK28" s="11">
        <v>4430.7</v>
      </c>
      <c r="BL28" s="11">
        <v>10803</v>
      </c>
      <c r="BM28" s="11">
        <v>12190.2</v>
      </c>
      <c r="BN28" s="11">
        <v>19160.3</v>
      </c>
      <c r="BO28" s="11">
        <v>4729.6</v>
      </c>
      <c r="BP28" s="11">
        <v>11083.9</v>
      </c>
      <c r="BQ28" s="11">
        <v>12174.7</v>
      </c>
      <c r="BR28" s="11">
        <v>19116.1</v>
      </c>
      <c r="BS28" s="11">
        <v>4747.6</v>
      </c>
      <c r="BT28" s="11">
        <v>11866.4</v>
      </c>
      <c r="BU28" s="11">
        <v>12578</v>
      </c>
      <c r="BV28" s="11">
        <v>17459.4</v>
      </c>
      <c r="BW28" s="11">
        <v>3617.8</v>
      </c>
      <c r="BX28" s="11">
        <v>9755.9</v>
      </c>
      <c r="BY28" s="11">
        <v>10334.2</v>
      </c>
      <c r="BZ28" s="11">
        <v>17199.3</v>
      </c>
      <c r="CA28" s="11">
        <v>3139.4</v>
      </c>
      <c r="CB28" s="11">
        <v>8948.3</v>
      </c>
      <c r="CC28" s="11">
        <v>9768.8</v>
      </c>
      <c r="CD28" s="11">
        <v>16769.6</v>
      </c>
      <c r="CE28" s="11">
        <v>4064.9</v>
      </c>
      <c r="CF28" s="11">
        <v>9930.1</v>
      </c>
      <c r="CG28" s="11">
        <v>11010.1</v>
      </c>
      <c r="CH28" s="11">
        <v>18820.7</v>
      </c>
      <c r="CI28" s="11">
        <v>4163.6</v>
      </c>
      <c r="CJ28" s="11">
        <v>10544.1</v>
      </c>
      <c r="CK28" s="11">
        <v>10379.8</v>
      </c>
      <c r="CL28" s="11">
        <v>16242.4</v>
      </c>
      <c r="CM28" s="11">
        <v>3091.1</v>
      </c>
      <c r="CN28" s="11">
        <v>8449.9</v>
      </c>
      <c r="CO28" s="11">
        <v>9225.7</v>
      </c>
      <c r="CP28" s="11">
        <v>14614.7</v>
      </c>
      <c r="CQ28" s="11">
        <v>2966.9</v>
      </c>
      <c r="CR28" s="11">
        <v>8285.7</v>
      </c>
      <c r="CS28" s="11">
        <v>9122</v>
      </c>
      <c r="CT28" s="11">
        <v>13922.3</v>
      </c>
      <c r="CU28" s="11">
        <v>3249.9</v>
      </c>
      <c r="CV28" s="11">
        <v>8648</v>
      </c>
      <c r="CW28" s="11">
        <v>9441.4</v>
      </c>
      <c r="CX28" s="11">
        <v>15717.1</v>
      </c>
      <c r="CY28" s="11">
        <v>3473.9</v>
      </c>
      <c r="CZ28" s="11">
        <v>9301.1</v>
      </c>
      <c r="DA28" s="11">
        <v>10764.5</v>
      </c>
      <c r="DB28" s="11">
        <v>17743.3</v>
      </c>
      <c r="DC28" s="11">
        <v>3769.8</v>
      </c>
      <c r="DD28" s="11">
        <v>10008.1</v>
      </c>
      <c r="DE28" s="11">
        <v>11940.4</v>
      </c>
      <c r="DF28" s="11">
        <v>19283.1</v>
      </c>
      <c r="DG28" s="11">
        <v>4043.5</v>
      </c>
      <c r="DH28" s="11">
        <v>10446.2</v>
      </c>
      <c r="DI28" s="11">
        <v>12773.8</v>
      </c>
      <c r="DJ28" s="11">
        <v>19898</v>
      </c>
      <c r="DK28" s="11">
        <v>3835.3</v>
      </c>
      <c r="DL28" s="11">
        <v>10217</v>
      </c>
      <c r="DM28" s="11">
        <v>11872.8</v>
      </c>
      <c r="DN28" s="11">
        <v>14976.7</v>
      </c>
      <c r="DO28" s="11">
        <v>3009.9</v>
      </c>
      <c r="DP28" s="11">
        <v>7217.2</v>
      </c>
      <c r="DQ28" s="11">
        <v>9317.9</v>
      </c>
      <c r="DR28" s="11">
        <v>14868.8</v>
      </c>
    </row>
    <row r="29" spans="1:122" ht="15">
      <c r="A29" s="12" t="s">
        <v>18</v>
      </c>
      <c r="B29" s="12"/>
      <c r="C29" s="11">
        <v>435</v>
      </c>
      <c r="D29" s="11">
        <v>189.1</v>
      </c>
      <c r="E29" s="11">
        <v>162</v>
      </c>
      <c r="F29" s="11">
        <v>147.7</v>
      </c>
      <c r="G29" s="11">
        <v>457.1</v>
      </c>
      <c r="H29" s="11">
        <v>200.5</v>
      </c>
      <c r="I29" s="11">
        <v>171.6</v>
      </c>
      <c r="J29" s="11">
        <v>149</v>
      </c>
      <c r="K29" s="11">
        <v>471.2</v>
      </c>
      <c r="L29" s="11">
        <v>205.7</v>
      </c>
      <c r="M29" s="11">
        <v>173.4</v>
      </c>
      <c r="N29" s="11">
        <v>160.3</v>
      </c>
      <c r="O29" s="11">
        <v>497.5</v>
      </c>
      <c r="P29" s="11">
        <v>229.7</v>
      </c>
      <c r="Q29" s="11">
        <v>200.7</v>
      </c>
      <c r="R29" s="11">
        <v>183.2</v>
      </c>
      <c r="S29" s="11">
        <v>603.7</v>
      </c>
      <c r="T29" s="11">
        <v>265.6</v>
      </c>
      <c r="U29" s="11">
        <v>247.6</v>
      </c>
      <c r="V29" s="11">
        <v>219.9</v>
      </c>
      <c r="W29" s="11">
        <v>627.2</v>
      </c>
      <c r="X29" s="11">
        <v>291.4</v>
      </c>
      <c r="Y29" s="11">
        <v>265.4</v>
      </c>
      <c r="Z29" s="11">
        <v>232.2</v>
      </c>
      <c r="AA29" s="11">
        <v>646.5</v>
      </c>
      <c r="AB29" s="11">
        <v>313.1</v>
      </c>
      <c r="AC29" s="11">
        <v>286</v>
      </c>
      <c r="AD29" s="11">
        <v>256.7</v>
      </c>
      <c r="AE29" s="11">
        <v>685.2</v>
      </c>
      <c r="AF29" s="11">
        <v>318.5</v>
      </c>
      <c r="AG29" s="11">
        <v>290.1</v>
      </c>
      <c r="AH29" s="11">
        <v>268.3</v>
      </c>
      <c r="AI29" s="11">
        <v>715.2</v>
      </c>
      <c r="AJ29" s="11">
        <v>344.4</v>
      </c>
      <c r="AK29" s="11">
        <v>316.4</v>
      </c>
      <c r="AL29" s="11">
        <v>292.7</v>
      </c>
      <c r="AM29" s="11">
        <v>756.1</v>
      </c>
      <c r="AN29" s="11">
        <v>360.4</v>
      </c>
      <c r="AO29" s="11">
        <v>336.6</v>
      </c>
      <c r="AP29" s="11">
        <v>310</v>
      </c>
      <c r="AQ29" s="11">
        <v>809.2</v>
      </c>
      <c r="AR29" s="11">
        <v>393.9</v>
      </c>
      <c r="AS29" s="11">
        <v>359.4</v>
      </c>
      <c r="AT29" s="11">
        <v>337.9</v>
      </c>
      <c r="AU29" s="11">
        <v>842</v>
      </c>
      <c r="AV29" s="11">
        <v>407.8</v>
      </c>
      <c r="AW29" s="11">
        <v>366.7</v>
      </c>
      <c r="AX29" s="11">
        <v>342.4</v>
      </c>
      <c r="AY29" s="11">
        <v>889.1</v>
      </c>
      <c r="AZ29" s="11">
        <v>421.8</v>
      </c>
      <c r="BA29" s="11">
        <v>369</v>
      </c>
      <c r="BB29" s="11">
        <v>336.6</v>
      </c>
      <c r="BC29" s="11">
        <v>919.6</v>
      </c>
      <c r="BD29" s="11">
        <v>420.3</v>
      </c>
      <c r="BE29" s="11">
        <v>364</v>
      </c>
      <c r="BF29" s="11">
        <v>338.1</v>
      </c>
      <c r="BG29" s="11">
        <v>969.1</v>
      </c>
      <c r="BH29" s="11">
        <v>426.7</v>
      </c>
      <c r="BI29" s="11">
        <v>408.7</v>
      </c>
      <c r="BJ29" s="11">
        <v>381.7</v>
      </c>
      <c r="BK29" s="11">
        <v>1019.3</v>
      </c>
      <c r="BL29" s="11">
        <v>452.1</v>
      </c>
      <c r="BM29" s="11">
        <v>428</v>
      </c>
      <c r="BN29" s="11">
        <v>384.9</v>
      </c>
      <c r="BO29" s="11">
        <v>1059.5</v>
      </c>
      <c r="BP29" s="11">
        <v>486.3</v>
      </c>
      <c r="BQ29" s="11">
        <v>446.7</v>
      </c>
      <c r="BR29" s="11">
        <v>428.5</v>
      </c>
      <c r="BS29" s="11">
        <v>1080.6</v>
      </c>
      <c r="BT29" s="11">
        <v>492.4</v>
      </c>
      <c r="BU29" s="11">
        <v>429.6</v>
      </c>
      <c r="BV29" s="11">
        <v>401.2</v>
      </c>
      <c r="BW29" s="11">
        <v>1066.4</v>
      </c>
      <c r="BX29" s="11">
        <v>477.8</v>
      </c>
      <c r="BY29" s="11">
        <v>424</v>
      </c>
      <c r="BZ29" s="11">
        <v>414.4</v>
      </c>
      <c r="CA29" s="11">
        <v>1078.4</v>
      </c>
      <c r="CB29" s="11">
        <v>480.7</v>
      </c>
      <c r="CC29" s="11">
        <v>431.2</v>
      </c>
      <c r="CD29" s="11">
        <v>417.9</v>
      </c>
      <c r="CE29" s="11">
        <v>1094.4</v>
      </c>
      <c r="CF29" s="11">
        <v>478</v>
      </c>
      <c r="CG29" s="11">
        <v>438.6</v>
      </c>
      <c r="CH29" s="11">
        <v>425.2</v>
      </c>
      <c r="CI29" s="11">
        <v>1104.8</v>
      </c>
      <c r="CJ29" s="11">
        <v>486.6</v>
      </c>
      <c r="CK29" s="11">
        <v>431.8</v>
      </c>
      <c r="CL29" s="11">
        <v>416</v>
      </c>
      <c r="CM29" s="11">
        <v>1095</v>
      </c>
      <c r="CN29" s="11">
        <v>481.1</v>
      </c>
      <c r="CO29" s="11">
        <v>426.3</v>
      </c>
      <c r="CP29" s="11">
        <v>416.5</v>
      </c>
      <c r="CQ29" s="11">
        <v>1089.6</v>
      </c>
      <c r="CR29" s="11">
        <v>489.1</v>
      </c>
      <c r="CS29" s="11">
        <v>429.9</v>
      </c>
      <c r="CT29" s="11">
        <v>429</v>
      </c>
      <c r="CU29" s="11">
        <v>1083.4</v>
      </c>
      <c r="CV29" s="11">
        <v>490.1</v>
      </c>
      <c r="CW29" s="11">
        <v>437.2</v>
      </c>
      <c r="CX29" s="11">
        <v>430.8</v>
      </c>
      <c r="CY29" s="11">
        <v>1128.9</v>
      </c>
      <c r="CZ29" s="11">
        <v>486.1</v>
      </c>
      <c r="DA29" s="11">
        <v>439.7</v>
      </c>
      <c r="DB29" s="11">
        <v>447.1</v>
      </c>
      <c r="DC29" s="11">
        <v>1129.3</v>
      </c>
      <c r="DD29" s="11">
        <v>484.3</v>
      </c>
      <c r="DE29" s="11">
        <v>448.6</v>
      </c>
      <c r="DF29" s="11">
        <v>448.2</v>
      </c>
      <c r="DG29" s="11">
        <v>1129.1</v>
      </c>
      <c r="DH29" s="11">
        <v>479.6</v>
      </c>
      <c r="DI29" s="11">
        <v>454.3</v>
      </c>
      <c r="DJ29" s="11">
        <v>451.4</v>
      </c>
      <c r="DK29" s="11">
        <v>1116.9</v>
      </c>
      <c r="DL29" s="11">
        <v>482.5</v>
      </c>
      <c r="DM29" s="11">
        <v>437.9</v>
      </c>
      <c r="DN29" s="11">
        <v>425.6</v>
      </c>
      <c r="DO29" s="11">
        <v>1074.2</v>
      </c>
      <c r="DP29" s="11">
        <v>440.2</v>
      </c>
      <c r="DQ29" s="11">
        <v>404</v>
      </c>
      <c r="DR29" s="11">
        <v>393.6</v>
      </c>
    </row>
    <row r="30" spans="1:122" ht="15">
      <c r="A30" s="10" t="s">
        <v>59</v>
      </c>
      <c r="B30" s="12"/>
      <c r="C30" s="11">
        <v>385.1429123353958</v>
      </c>
      <c r="D30" s="11">
        <v>265.95069762549133</v>
      </c>
      <c r="E30" s="11">
        <v>489.69596534345743</v>
      </c>
      <c r="F30" s="11">
        <v>312.71042469565555</v>
      </c>
      <c r="G30" s="11">
        <v>484.5572197139468</v>
      </c>
      <c r="H30" s="11">
        <v>328.3575443250725</v>
      </c>
      <c r="I30" s="11">
        <v>593.2767985433694</v>
      </c>
      <c r="J30" s="11">
        <v>389.5084374176114</v>
      </c>
      <c r="K30" s="11">
        <v>503.3307399407691</v>
      </c>
      <c r="L30" s="11">
        <v>338.13234095615576</v>
      </c>
      <c r="M30" s="11">
        <v>567.0127212808123</v>
      </c>
      <c r="N30" s="11">
        <v>384.4241978222628</v>
      </c>
      <c r="O30" s="11">
        <v>507.3492840684661</v>
      </c>
      <c r="P30" s="11">
        <v>338.93080974325215</v>
      </c>
      <c r="Q30" s="11">
        <v>591.3183262014484</v>
      </c>
      <c r="R30" s="11">
        <v>393.40157998683344</v>
      </c>
      <c r="S30" s="11">
        <v>549.8547142674507</v>
      </c>
      <c r="T30" s="11">
        <v>368.07766619790334</v>
      </c>
      <c r="U30" s="11">
        <v>662.7690085655843</v>
      </c>
      <c r="V30" s="11">
        <v>435.09861096906167</v>
      </c>
      <c r="W30" s="11">
        <v>527.313081695967</v>
      </c>
      <c r="X30" s="11">
        <v>352.9122888659083</v>
      </c>
      <c r="Y30" s="11">
        <v>636.6458807307824</v>
      </c>
      <c r="Z30" s="11">
        <v>426.1287487073423</v>
      </c>
      <c r="AA30" s="11">
        <v>525.6253242386397</v>
      </c>
      <c r="AB30" s="11">
        <v>354.9625996733596</v>
      </c>
      <c r="AC30" s="11">
        <v>617.2046690364108</v>
      </c>
      <c r="AD30" s="11">
        <v>413.60740705159</v>
      </c>
      <c r="AE30" s="11">
        <v>561.566759590267</v>
      </c>
      <c r="AF30" s="11">
        <v>377.4213555480905</v>
      </c>
      <c r="AG30" s="11">
        <v>648.3307475168842</v>
      </c>
      <c r="AH30" s="11">
        <v>435.18113734475827</v>
      </c>
      <c r="AI30" s="11">
        <v>590.3221606780243</v>
      </c>
      <c r="AJ30" s="11">
        <v>399.5687791368347</v>
      </c>
      <c r="AK30" s="11">
        <v>688.075671875149</v>
      </c>
      <c r="AL30" s="11">
        <v>467.8333883099921</v>
      </c>
      <c r="AM30" s="11">
        <v>577.3095352853757</v>
      </c>
      <c r="AN30" s="11">
        <v>372.55393688663963</v>
      </c>
      <c r="AO30" s="11">
        <v>735.4522660025974</v>
      </c>
      <c r="AP30" s="11">
        <v>449.78426182538726</v>
      </c>
      <c r="AQ30" s="11">
        <v>602.946598285119</v>
      </c>
      <c r="AR30" s="11">
        <v>386.7099451288691</v>
      </c>
      <c r="AS30" s="11">
        <v>776.1197405325157</v>
      </c>
      <c r="AT30" s="11">
        <v>471.5237160534962</v>
      </c>
      <c r="AU30" s="11">
        <v>631.5919549792605</v>
      </c>
      <c r="AV30" s="11">
        <v>387.4502394846623</v>
      </c>
      <c r="AW30" s="11">
        <v>760.9459656045353</v>
      </c>
      <c r="AX30" s="11">
        <v>470.81183993154184</v>
      </c>
      <c r="AY30" s="11">
        <v>622.0139335402339</v>
      </c>
      <c r="AZ30" s="11">
        <v>378.16927490775583</v>
      </c>
      <c r="BA30" s="11">
        <v>723.9554773062872</v>
      </c>
      <c r="BB30" s="11">
        <v>454.86131424572307</v>
      </c>
      <c r="BC30" s="11">
        <v>610.1802003377868</v>
      </c>
      <c r="BD30" s="11">
        <v>374.19261674928254</v>
      </c>
      <c r="BE30" s="11">
        <v>689.8440077169182</v>
      </c>
      <c r="BF30" s="11">
        <v>440.8831751960125</v>
      </c>
      <c r="BG30" s="11">
        <v>642.2888242078446</v>
      </c>
      <c r="BH30" s="11">
        <v>394.31564103305476</v>
      </c>
      <c r="BI30" s="11">
        <v>705.4730228643208</v>
      </c>
      <c r="BJ30" s="11">
        <v>465.52251189477977</v>
      </c>
      <c r="BK30" s="11">
        <v>638.7022006338299</v>
      </c>
      <c r="BL30" s="11">
        <v>396.24299677161395</v>
      </c>
      <c r="BM30" s="11">
        <v>693.3028018837189</v>
      </c>
      <c r="BN30" s="11">
        <v>460.3520007108373</v>
      </c>
      <c r="BO30" s="11">
        <v>651.70405227014</v>
      </c>
      <c r="BP30" s="11">
        <v>398.95674058260255</v>
      </c>
      <c r="BQ30" s="11">
        <v>709.4578872211829</v>
      </c>
      <c r="BR30" s="11">
        <v>467.6813199260746</v>
      </c>
      <c r="BS30" s="11">
        <v>664.835350383562</v>
      </c>
      <c r="BT30" s="11">
        <v>396.69922197544656</v>
      </c>
      <c r="BU30" s="11">
        <v>731.9592443215108</v>
      </c>
      <c r="BV30" s="11">
        <v>483.1061833194806</v>
      </c>
      <c r="BW30" s="11">
        <v>633.5426235750249</v>
      </c>
      <c r="BX30" s="11">
        <v>377.79228513137684</v>
      </c>
      <c r="BY30" s="11">
        <v>694.0448600559313</v>
      </c>
      <c r="BZ30" s="11">
        <v>458.820231237667</v>
      </c>
      <c r="CA30" s="11">
        <v>708.9448553474123</v>
      </c>
      <c r="CB30" s="11">
        <v>419.4221507428307</v>
      </c>
      <c r="CC30" s="11">
        <v>727.2783792648473</v>
      </c>
      <c r="CD30" s="11">
        <v>500.15461464490977</v>
      </c>
      <c r="CE30" s="11">
        <v>793.7374119374014</v>
      </c>
      <c r="CF30" s="11">
        <v>483.3105590616957</v>
      </c>
      <c r="CG30" s="11">
        <v>822.0672730652786</v>
      </c>
      <c r="CH30" s="11">
        <v>582.3847559356243</v>
      </c>
      <c r="CI30" s="11">
        <v>815.4354484431789</v>
      </c>
      <c r="CJ30" s="11">
        <v>496.2261342919741</v>
      </c>
      <c r="CK30" s="11">
        <v>834.3208939759766</v>
      </c>
      <c r="CL30" s="11">
        <v>597.2175232888704</v>
      </c>
      <c r="CM30" s="11">
        <v>836.8441504505033</v>
      </c>
      <c r="CN30" s="11">
        <v>508.17742858947577</v>
      </c>
      <c r="CO30" s="11">
        <v>858.2113891382912</v>
      </c>
      <c r="CP30" s="11">
        <v>547.0670318217298</v>
      </c>
      <c r="CQ30" s="11">
        <v>930.6541209560215</v>
      </c>
      <c r="CR30" s="11">
        <v>549.2366930237662</v>
      </c>
      <c r="CS30" s="11">
        <v>901.0816505769674</v>
      </c>
      <c r="CT30" s="11">
        <v>561.1275354432448</v>
      </c>
      <c r="CU30" s="11">
        <v>844.8088165283604</v>
      </c>
      <c r="CV30" s="11">
        <v>502.80846583113055</v>
      </c>
      <c r="CW30" s="11">
        <v>878.1083207301517</v>
      </c>
      <c r="CX30" s="11">
        <v>518.0743969103573</v>
      </c>
      <c r="CY30" s="11">
        <v>731.3629900440253</v>
      </c>
      <c r="CZ30" s="11">
        <v>727.0777408879514</v>
      </c>
      <c r="DA30" s="11">
        <v>744.133816513997</v>
      </c>
      <c r="DB30" s="11">
        <v>414.9254525540262</v>
      </c>
      <c r="DC30" s="11">
        <v>856.924185568818</v>
      </c>
      <c r="DD30" s="11">
        <v>807.1198895304417</v>
      </c>
      <c r="DE30" s="11">
        <v>861.8977943663031</v>
      </c>
      <c r="DF30" s="11">
        <v>485.9581305344372</v>
      </c>
      <c r="DG30" s="11">
        <v>1064.5731266561004</v>
      </c>
      <c r="DH30" s="11">
        <v>627.6368698149656</v>
      </c>
      <c r="DI30" s="11">
        <v>1097.0805706674173</v>
      </c>
      <c r="DJ30" s="11">
        <v>674.0094328615169</v>
      </c>
      <c r="DK30" s="11">
        <v>1031.9456671038513</v>
      </c>
      <c r="DL30" s="11">
        <v>610.672009856524</v>
      </c>
      <c r="DM30" s="11">
        <v>1057.041984420333</v>
      </c>
      <c r="DN30" s="11">
        <v>630.3403386192917</v>
      </c>
      <c r="DO30" s="11">
        <v>999.3867952933646</v>
      </c>
      <c r="DP30" s="11">
        <v>619.637768832962</v>
      </c>
      <c r="DQ30" s="11">
        <v>1035.381631057988</v>
      </c>
      <c r="DR30" s="11">
        <v>612.1938048156852</v>
      </c>
    </row>
    <row r="31" spans="1:122" ht="15">
      <c r="A31" s="12" t="s">
        <v>19</v>
      </c>
      <c r="B31" s="12"/>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0</v>
      </c>
      <c r="CQ31" s="11">
        <v>0</v>
      </c>
      <c r="CR31" s="11">
        <v>0</v>
      </c>
      <c r="CS31" s="11">
        <v>0</v>
      </c>
      <c r="CT31" s="11">
        <v>0</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row>
    <row r="32" spans="1:122" ht="15">
      <c r="A32" s="12" t="s">
        <v>20</v>
      </c>
      <c r="B32" s="12"/>
      <c r="C32" s="11">
        <v>0</v>
      </c>
      <c r="D32" s="11">
        <v>0</v>
      </c>
      <c r="E32" s="11">
        <v>0</v>
      </c>
      <c r="F32" s="11">
        <v>0</v>
      </c>
      <c r="G32" s="11">
        <v>0</v>
      </c>
      <c r="H32" s="11">
        <v>0</v>
      </c>
      <c r="I32" s="11">
        <v>0</v>
      </c>
      <c r="J32" s="11">
        <v>0</v>
      </c>
      <c r="K32" s="11">
        <v>0</v>
      </c>
      <c r="L32" s="11">
        <v>0</v>
      </c>
      <c r="M32" s="11">
        <v>0</v>
      </c>
      <c r="N32" s="11">
        <v>0</v>
      </c>
      <c r="O32" s="11">
        <v>0</v>
      </c>
      <c r="P32" s="11">
        <v>0</v>
      </c>
      <c r="Q32" s="11">
        <v>0</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c r="BZ32" s="11">
        <v>0</v>
      </c>
      <c r="CA32" s="11">
        <v>0</v>
      </c>
      <c r="CB32" s="11">
        <v>0</v>
      </c>
      <c r="CC32" s="11">
        <v>0</v>
      </c>
      <c r="CD32" s="11">
        <v>0</v>
      </c>
      <c r="CE32" s="11">
        <v>0</v>
      </c>
      <c r="CF32" s="11">
        <v>0</v>
      </c>
      <c r="CG32" s="11">
        <v>0</v>
      </c>
      <c r="CH32" s="11">
        <v>0</v>
      </c>
      <c r="CI32" s="11">
        <v>0</v>
      </c>
      <c r="CJ32" s="11">
        <v>0</v>
      </c>
      <c r="CK32" s="11">
        <v>0</v>
      </c>
      <c r="CL32" s="11">
        <v>0</v>
      </c>
      <c r="CM32" s="11">
        <v>0</v>
      </c>
      <c r="CN32" s="11">
        <v>0</v>
      </c>
      <c r="CO32" s="11">
        <v>0</v>
      </c>
      <c r="CP32" s="11">
        <v>0</v>
      </c>
      <c r="CQ32" s="11">
        <v>0</v>
      </c>
      <c r="CR32" s="11">
        <v>0</v>
      </c>
      <c r="CS32" s="11">
        <v>0</v>
      </c>
      <c r="CT32" s="11">
        <v>0</v>
      </c>
      <c r="CU32" s="11">
        <v>0</v>
      </c>
      <c r="CV32" s="11">
        <v>0</v>
      </c>
      <c r="CW32" s="11">
        <v>0</v>
      </c>
      <c r="CX32" s="11">
        <v>0</v>
      </c>
      <c r="CY32" s="11">
        <v>0</v>
      </c>
      <c r="CZ32" s="11">
        <v>0</v>
      </c>
      <c r="DA32" s="11">
        <v>0</v>
      </c>
      <c r="DB32" s="11">
        <v>0</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row>
    <row r="33" spans="1:122" ht="15">
      <c r="A33" s="12" t="s">
        <v>21</v>
      </c>
      <c r="B33" s="12"/>
      <c r="C33" s="11">
        <v>0</v>
      </c>
      <c r="D33" s="11">
        <v>0</v>
      </c>
      <c r="E33" s="11">
        <v>0</v>
      </c>
      <c r="F33" s="11">
        <v>0</v>
      </c>
      <c r="G33" s="11">
        <v>0</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11">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c r="BZ33" s="11">
        <v>0</v>
      </c>
      <c r="CA33" s="11">
        <v>0</v>
      </c>
      <c r="CB33" s="11">
        <v>0</v>
      </c>
      <c r="CC33" s="11">
        <v>0</v>
      </c>
      <c r="CD33" s="11">
        <v>0</v>
      </c>
      <c r="CE33" s="11">
        <v>0</v>
      </c>
      <c r="CF33" s="11">
        <v>0</v>
      </c>
      <c r="CG33" s="11">
        <v>0</v>
      </c>
      <c r="CH33" s="11">
        <v>0</v>
      </c>
      <c r="CI33" s="11">
        <v>0</v>
      </c>
      <c r="CJ33" s="11">
        <v>0</v>
      </c>
      <c r="CK33" s="11">
        <v>0</v>
      </c>
      <c r="CL33" s="11">
        <v>0</v>
      </c>
      <c r="CM33" s="11">
        <v>0</v>
      </c>
      <c r="CN33" s="11">
        <v>0</v>
      </c>
      <c r="CO33" s="11">
        <v>0</v>
      </c>
      <c r="CP33" s="11">
        <v>0</v>
      </c>
      <c r="CQ33" s="11">
        <v>0</v>
      </c>
      <c r="CR33" s="11">
        <v>0</v>
      </c>
      <c r="CS33" s="11">
        <v>0</v>
      </c>
      <c r="CT33" s="11">
        <v>0</v>
      </c>
      <c r="CU33" s="11">
        <v>0</v>
      </c>
      <c r="CV33" s="11">
        <v>0</v>
      </c>
      <c r="CW33" s="11">
        <v>0</v>
      </c>
      <c r="CX33" s="11">
        <v>0</v>
      </c>
      <c r="CY33" s="11">
        <v>0</v>
      </c>
      <c r="CZ33" s="11">
        <v>0</v>
      </c>
      <c r="DA33" s="11">
        <v>0</v>
      </c>
      <c r="DB33" s="11">
        <v>0</v>
      </c>
      <c r="DC33" s="11">
        <v>0</v>
      </c>
      <c r="DD33" s="11">
        <v>0</v>
      </c>
      <c r="DE33" s="11">
        <v>0</v>
      </c>
      <c r="DF33" s="11">
        <v>0</v>
      </c>
      <c r="DG33" s="11">
        <v>0</v>
      </c>
      <c r="DH33" s="11">
        <v>0</v>
      </c>
      <c r="DI33" s="11">
        <v>0</v>
      </c>
      <c r="DJ33" s="11">
        <v>0</v>
      </c>
      <c r="DK33" s="11">
        <v>0</v>
      </c>
      <c r="DL33" s="11">
        <v>0</v>
      </c>
      <c r="DM33" s="11">
        <v>0</v>
      </c>
      <c r="DN33" s="11">
        <v>0</v>
      </c>
      <c r="DO33" s="11">
        <v>0</v>
      </c>
      <c r="DP33" s="11">
        <v>0</v>
      </c>
      <c r="DQ33" s="11">
        <v>0</v>
      </c>
      <c r="DR33" s="11">
        <v>0</v>
      </c>
    </row>
    <row r="34" spans="1:122" ht="15">
      <c r="A34" s="12" t="s">
        <v>22</v>
      </c>
      <c r="B34" s="12"/>
      <c r="C34" s="11">
        <v>385.1429123353958</v>
      </c>
      <c r="D34" s="11">
        <v>265.95069762549133</v>
      </c>
      <c r="E34" s="11">
        <v>489.69596534345743</v>
      </c>
      <c r="F34" s="11">
        <v>312.71042469565555</v>
      </c>
      <c r="G34" s="11">
        <v>484.5572197139468</v>
      </c>
      <c r="H34" s="11">
        <v>328.3575443250725</v>
      </c>
      <c r="I34" s="11">
        <v>593.2767985433694</v>
      </c>
      <c r="J34" s="11">
        <v>389.5084374176114</v>
      </c>
      <c r="K34" s="11">
        <v>503.3307399407691</v>
      </c>
      <c r="L34" s="11">
        <v>338.13234095615576</v>
      </c>
      <c r="M34" s="11">
        <v>567.0127212808123</v>
      </c>
      <c r="N34" s="11">
        <v>384.4241978222628</v>
      </c>
      <c r="O34" s="11">
        <v>507.3492840684661</v>
      </c>
      <c r="P34" s="11">
        <v>338.93080974325215</v>
      </c>
      <c r="Q34" s="11">
        <v>591.3183262014484</v>
      </c>
      <c r="R34" s="11">
        <v>393.40157998683344</v>
      </c>
      <c r="S34" s="11">
        <v>549.8547142674507</v>
      </c>
      <c r="T34" s="11">
        <v>368.07766619790334</v>
      </c>
      <c r="U34" s="11">
        <v>662.7690085655843</v>
      </c>
      <c r="V34" s="11">
        <v>435.09861096906167</v>
      </c>
      <c r="W34" s="11">
        <v>527.313081695967</v>
      </c>
      <c r="X34" s="11">
        <v>352.9122888659083</v>
      </c>
      <c r="Y34" s="11">
        <v>636.6458807307824</v>
      </c>
      <c r="Z34" s="11">
        <v>426.1287487073423</v>
      </c>
      <c r="AA34" s="11">
        <v>525.6253242386397</v>
      </c>
      <c r="AB34" s="11">
        <v>354.9625996733596</v>
      </c>
      <c r="AC34" s="11">
        <v>617.2046690364108</v>
      </c>
      <c r="AD34" s="11">
        <v>413.60740705159</v>
      </c>
      <c r="AE34" s="11">
        <v>561.566759590267</v>
      </c>
      <c r="AF34" s="11">
        <v>377.4213555480905</v>
      </c>
      <c r="AG34" s="11">
        <v>648.3307475168842</v>
      </c>
      <c r="AH34" s="11">
        <v>435.18113734475827</v>
      </c>
      <c r="AI34" s="11">
        <v>590.3221606780243</v>
      </c>
      <c r="AJ34" s="11">
        <v>399.5687791368347</v>
      </c>
      <c r="AK34" s="11">
        <v>688.075671875149</v>
      </c>
      <c r="AL34" s="11">
        <v>467.8333883099921</v>
      </c>
      <c r="AM34" s="11">
        <v>577.3095352853757</v>
      </c>
      <c r="AN34" s="11">
        <v>372.55393688663963</v>
      </c>
      <c r="AO34" s="11">
        <v>735.4522660025974</v>
      </c>
      <c r="AP34" s="11">
        <v>449.78426182538726</v>
      </c>
      <c r="AQ34" s="11">
        <v>602.946598285119</v>
      </c>
      <c r="AR34" s="11">
        <v>386.7099451288691</v>
      </c>
      <c r="AS34" s="11">
        <v>776.1197405325157</v>
      </c>
      <c r="AT34" s="11">
        <v>471.5237160534962</v>
      </c>
      <c r="AU34" s="11">
        <v>631.5919549792605</v>
      </c>
      <c r="AV34" s="11">
        <v>387.4502394846623</v>
      </c>
      <c r="AW34" s="11">
        <v>760.9459656045353</v>
      </c>
      <c r="AX34" s="11">
        <v>470.81183993154184</v>
      </c>
      <c r="AY34" s="11">
        <v>622.0139335402339</v>
      </c>
      <c r="AZ34" s="11">
        <v>378.16927490775583</v>
      </c>
      <c r="BA34" s="11">
        <v>723.9554773062872</v>
      </c>
      <c r="BB34" s="11">
        <v>454.86131424572307</v>
      </c>
      <c r="BC34" s="11">
        <v>610.1802003377868</v>
      </c>
      <c r="BD34" s="11">
        <v>374.19261674928254</v>
      </c>
      <c r="BE34" s="11">
        <v>689.8440077169182</v>
      </c>
      <c r="BF34" s="11">
        <v>440.8831751960125</v>
      </c>
      <c r="BG34" s="11">
        <v>642.2888242078446</v>
      </c>
      <c r="BH34" s="11">
        <v>394.31564103305476</v>
      </c>
      <c r="BI34" s="11">
        <v>705.4730228643208</v>
      </c>
      <c r="BJ34" s="11">
        <v>465.52251189477977</v>
      </c>
      <c r="BK34" s="11">
        <v>638.7022006338299</v>
      </c>
      <c r="BL34" s="11">
        <v>396.24299677161395</v>
      </c>
      <c r="BM34" s="11">
        <v>693.3028018837189</v>
      </c>
      <c r="BN34" s="11">
        <v>460.3520007108373</v>
      </c>
      <c r="BO34" s="11">
        <v>651.70405227014</v>
      </c>
      <c r="BP34" s="11">
        <v>398.95674058260255</v>
      </c>
      <c r="BQ34" s="11">
        <v>709.4578872211829</v>
      </c>
      <c r="BR34" s="11">
        <v>467.6813199260746</v>
      </c>
      <c r="BS34" s="11">
        <v>664.835350383562</v>
      </c>
      <c r="BT34" s="11">
        <v>396.69922197544656</v>
      </c>
      <c r="BU34" s="11">
        <v>731.9592443215108</v>
      </c>
      <c r="BV34" s="11">
        <v>483.1061833194806</v>
      </c>
      <c r="BW34" s="11">
        <v>633.5426235750249</v>
      </c>
      <c r="BX34" s="11">
        <v>377.79228513137684</v>
      </c>
      <c r="BY34" s="11">
        <v>694.0448600559313</v>
      </c>
      <c r="BZ34" s="11">
        <v>458.820231237667</v>
      </c>
      <c r="CA34" s="11">
        <v>708.9448553474123</v>
      </c>
      <c r="CB34" s="11">
        <v>419.4221507428307</v>
      </c>
      <c r="CC34" s="11">
        <v>727.2783792648473</v>
      </c>
      <c r="CD34" s="11">
        <v>500.15461464490977</v>
      </c>
      <c r="CE34" s="11">
        <v>793.7374119374014</v>
      </c>
      <c r="CF34" s="11">
        <v>483.3105590616957</v>
      </c>
      <c r="CG34" s="11">
        <v>822.0672730652786</v>
      </c>
      <c r="CH34" s="11">
        <v>582.3847559356243</v>
      </c>
      <c r="CI34" s="11">
        <v>815.4354484431789</v>
      </c>
      <c r="CJ34" s="11">
        <v>496.2261342919741</v>
      </c>
      <c r="CK34" s="11">
        <v>834.3208939759766</v>
      </c>
      <c r="CL34" s="11">
        <v>597.2175232888704</v>
      </c>
      <c r="CM34" s="11">
        <v>836.8441504505033</v>
      </c>
      <c r="CN34" s="11">
        <v>508.17742858947577</v>
      </c>
      <c r="CO34" s="11">
        <v>858.2113891382912</v>
      </c>
      <c r="CP34" s="11">
        <v>547.0670318217298</v>
      </c>
      <c r="CQ34" s="11">
        <v>930.6541209560215</v>
      </c>
      <c r="CR34" s="11">
        <v>549.2366930237662</v>
      </c>
      <c r="CS34" s="11">
        <v>901.0816505769674</v>
      </c>
      <c r="CT34" s="11">
        <v>561.1275354432448</v>
      </c>
      <c r="CU34" s="11">
        <v>844.8088165283604</v>
      </c>
      <c r="CV34" s="11">
        <v>502.80846583113055</v>
      </c>
      <c r="CW34" s="11">
        <v>878.1083207301517</v>
      </c>
      <c r="CX34" s="11">
        <v>518.0743969103573</v>
      </c>
      <c r="CY34" s="11">
        <v>731.3629900440253</v>
      </c>
      <c r="CZ34" s="11">
        <v>727.0777408879514</v>
      </c>
      <c r="DA34" s="11">
        <v>744.133816513997</v>
      </c>
      <c r="DB34" s="11">
        <v>414.9254525540262</v>
      </c>
      <c r="DC34" s="11">
        <v>856.924185568818</v>
      </c>
      <c r="DD34" s="11">
        <v>807.1198895304417</v>
      </c>
      <c r="DE34" s="11">
        <v>861.8977943663031</v>
      </c>
      <c r="DF34" s="11">
        <v>485.9581305344372</v>
      </c>
      <c r="DG34" s="11">
        <v>1064.5731266561004</v>
      </c>
      <c r="DH34" s="11">
        <v>627.6368698149656</v>
      </c>
      <c r="DI34" s="11">
        <v>1097.0805706674173</v>
      </c>
      <c r="DJ34" s="11">
        <v>674.0094328615169</v>
      </c>
      <c r="DK34" s="11">
        <v>1031.9456671038513</v>
      </c>
      <c r="DL34" s="11">
        <v>610.672009856524</v>
      </c>
      <c r="DM34" s="11">
        <v>1057.041984420333</v>
      </c>
      <c r="DN34" s="11">
        <v>630.3403386192917</v>
      </c>
      <c r="DO34" s="11">
        <v>999.3867952933646</v>
      </c>
      <c r="DP34" s="11">
        <v>619.637768832962</v>
      </c>
      <c r="DQ34" s="11">
        <v>1035.381631057988</v>
      </c>
      <c r="DR34" s="11">
        <v>612.1938048156852</v>
      </c>
    </row>
    <row r="35" spans="1:122" ht="15">
      <c r="A35" s="10" t="s">
        <v>60</v>
      </c>
      <c r="B35" s="12"/>
      <c r="C35" s="11">
        <f>C36+C37+C41+C42</f>
        <v>6305.692866535492</v>
      </c>
      <c r="D35" s="11">
        <f aca="true" t="shared" si="0" ref="D35:BO35">D36+D37+D41+D42</f>
        <v>4023.8841230326893</v>
      </c>
      <c r="E35" s="11">
        <f t="shared" si="0"/>
        <v>5198.176611169345</v>
      </c>
      <c r="F35" s="11">
        <f t="shared" si="0"/>
        <v>4291.446399262472</v>
      </c>
      <c r="G35" s="11">
        <f t="shared" si="0"/>
        <v>6725.108333051232</v>
      </c>
      <c r="H35" s="11">
        <f t="shared" si="0"/>
        <v>4331.510074377055</v>
      </c>
      <c r="I35" s="11">
        <f t="shared" si="0"/>
        <v>5461.996199041187</v>
      </c>
      <c r="J35" s="11">
        <f t="shared" si="0"/>
        <v>4456.885393530524</v>
      </c>
      <c r="K35" s="11">
        <f t="shared" si="0"/>
        <v>7038.790141859679</v>
      </c>
      <c r="L35" s="11">
        <f t="shared" si="0"/>
        <v>4544.201471443766</v>
      </c>
      <c r="M35" s="11">
        <f t="shared" si="0"/>
        <v>5609.092334200894</v>
      </c>
      <c r="N35" s="11">
        <f t="shared" si="0"/>
        <v>4397.516052495661</v>
      </c>
      <c r="O35" s="11">
        <f t="shared" si="0"/>
        <v>6809.175584388007</v>
      </c>
      <c r="P35" s="11">
        <f t="shared" si="0"/>
        <v>4337.457108199364</v>
      </c>
      <c r="Q35" s="11">
        <f t="shared" si="0"/>
        <v>5520.7167617634705</v>
      </c>
      <c r="R35" s="11">
        <f t="shared" si="0"/>
        <v>4357.850545649159</v>
      </c>
      <c r="S35" s="11">
        <f t="shared" si="0"/>
        <v>6575.005585431318</v>
      </c>
      <c r="T35" s="11">
        <f t="shared" si="0"/>
        <v>4412.226772505394</v>
      </c>
      <c r="U35" s="11">
        <f t="shared" si="0"/>
        <v>5322.481538823895</v>
      </c>
      <c r="V35" s="11">
        <f t="shared" si="0"/>
        <v>4308.186103239393</v>
      </c>
      <c r="W35" s="11">
        <f t="shared" si="0"/>
        <v>7106.802659512029</v>
      </c>
      <c r="X35" s="11">
        <f t="shared" si="0"/>
        <v>4313.115153515393</v>
      </c>
      <c r="Y35" s="11">
        <f t="shared" si="0"/>
        <v>5494.721512012555</v>
      </c>
      <c r="Z35" s="11">
        <f t="shared" si="0"/>
        <v>4425.2606749600245</v>
      </c>
      <c r="AA35" s="11">
        <f t="shared" si="0"/>
        <v>7281.6929516211085</v>
      </c>
      <c r="AB35" s="11">
        <f t="shared" si="0"/>
        <v>4347.308506297601</v>
      </c>
      <c r="AC35" s="11">
        <f t="shared" si="0"/>
        <v>5551.734082674551</v>
      </c>
      <c r="AD35" s="11">
        <f t="shared" si="0"/>
        <v>4370.164459406742</v>
      </c>
      <c r="AE35" s="11">
        <f t="shared" si="0"/>
        <v>6946.397846177752</v>
      </c>
      <c r="AF35" s="11">
        <f t="shared" si="0"/>
        <v>5017.956520766548</v>
      </c>
      <c r="AG35" s="11">
        <f t="shared" si="0"/>
        <v>5751.593140862458</v>
      </c>
      <c r="AH35" s="11">
        <f t="shared" si="0"/>
        <v>4930.052492193237</v>
      </c>
      <c r="AI35" s="11">
        <f t="shared" si="0"/>
        <v>7611.715171669945</v>
      </c>
      <c r="AJ35" s="11">
        <f t="shared" si="0"/>
        <v>4509.723431045044</v>
      </c>
      <c r="AK35" s="11">
        <f t="shared" si="0"/>
        <v>5562.355639687597</v>
      </c>
      <c r="AL35" s="11">
        <f t="shared" si="0"/>
        <v>4977.805757597411</v>
      </c>
      <c r="AM35" s="11">
        <f t="shared" si="0"/>
        <v>8519.238883327986</v>
      </c>
      <c r="AN35" s="11">
        <f t="shared" si="0"/>
        <v>4954.848283789052</v>
      </c>
      <c r="AO35" s="11">
        <f t="shared" si="0"/>
        <v>6254.332571252479</v>
      </c>
      <c r="AP35" s="11">
        <f t="shared" si="0"/>
        <v>6466.380261630486</v>
      </c>
      <c r="AQ35" s="11">
        <f t="shared" si="0"/>
        <v>9305.04138805015</v>
      </c>
      <c r="AR35" s="11">
        <f t="shared" si="0"/>
        <v>5246.0611027268915</v>
      </c>
      <c r="AS35" s="11">
        <f t="shared" si="0"/>
        <v>7052.23392722366</v>
      </c>
      <c r="AT35" s="11">
        <f t="shared" si="0"/>
        <v>6084.163581999299</v>
      </c>
      <c r="AU35" s="11">
        <f t="shared" si="0"/>
        <v>9862.003825236594</v>
      </c>
      <c r="AV35" s="11">
        <f t="shared" si="0"/>
        <v>5524.00531265205</v>
      </c>
      <c r="AW35" s="11">
        <f t="shared" si="0"/>
        <v>7033.402971887925</v>
      </c>
      <c r="AX35" s="11">
        <f t="shared" si="0"/>
        <v>6433.387890223431</v>
      </c>
      <c r="AY35" s="11">
        <f t="shared" si="0"/>
        <v>10422.665983636505</v>
      </c>
      <c r="AZ35" s="11">
        <f t="shared" si="0"/>
        <v>6109.89554686456</v>
      </c>
      <c r="BA35" s="11">
        <f t="shared" si="0"/>
        <v>7615.613801611087</v>
      </c>
      <c r="BB35" s="11">
        <f t="shared" si="0"/>
        <v>7474.124667887847</v>
      </c>
      <c r="BC35" s="11">
        <f t="shared" si="0"/>
        <v>11416.29595855264</v>
      </c>
      <c r="BD35" s="11">
        <f t="shared" si="0"/>
        <v>6407.931765353947</v>
      </c>
      <c r="BE35" s="11">
        <f t="shared" si="0"/>
        <v>8535.951863065886</v>
      </c>
      <c r="BF35" s="11">
        <f t="shared" si="0"/>
        <v>8348.820413027528</v>
      </c>
      <c r="BG35" s="11">
        <f t="shared" si="0"/>
        <v>10743.718364249326</v>
      </c>
      <c r="BH35" s="11">
        <f t="shared" si="0"/>
        <v>7690.435980505066</v>
      </c>
      <c r="BI35" s="11">
        <f t="shared" si="0"/>
        <v>8078.644985389131</v>
      </c>
      <c r="BJ35" s="11">
        <f t="shared" si="0"/>
        <v>8005.700669856479</v>
      </c>
      <c r="BK35" s="11">
        <f t="shared" si="0"/>
        <v>11015.230636544029</v>
      </c>
      <c r="BL35" s="11">
        <f t="shared" si="0"/>
        <v>6480.482684948248</v>
      </c>
      <c r="BM35" s="11">
        <f t="shared" si="0"/>
        <v>8142.400479083889</v>
      </c>
      <c r="BN35" s="11">
        <f t="shared" si="0"/>
        <v>8765.686199423833</v>
      </c>
      <c r="BO35" s="11">
        <f t="shared" si="0"/>
        <v>11502.90253010906</v>
      </c>
      <c r="BP35" s="11">
        <f aca="true" t="shared" si="1" ref="BP35:DR35">BP36+BP37+BP41+BP42</f>
        <v>6463.249412369356</v>
      </c>
      <c r="BQ35" s="11">
        <f t="shared" si="1"/>
        <v>8286.301593707309</v>
      </c>
      <c r="BR35" s="11">
        <f t="shared" si="1"/>
        <v>8643.046463814275</v>
      </c>
      <c r="BS35" s="11">
        <f t="shared" si="1"/>
        <v>11588.4755455697</v>
      </c>
      <c r="BT35" s="11">
        <f t="shared" si="1"/>
        <v>6762.499907562897</v>
      </c>
      <c r="BU35" s="11">
        <f t="shared" si="1"/>
        <v>7743.742188589815</v>
      </c>
      <c r="BV35" s="11">
        <f t="shared" si="1"/>
        <v>7766.8823582775885</v>
      </c>
      <c r="BW35" s="11">
        <f t="shared" si="1"/>
        <v>12257.007890406334</v>
      </c>
      <c r="BX35" s="11">
        <f t="shared" si="1"/>
        <v>6447.247710208245</v>
      </c>
      <c r="BY35" s="11">
        <f t="shared" si="1"/>
        <v>8377.010930381964</v>
      </c>
      <c r="BZ35" s="11">
        <f t="shared" si="1"/>
        <v>8767.93346900346</v>
      </c>
      <c r="CA35" s="11">
        <f t="shared" si="1"/>
        <v>14170.283087037658</v>
      </c>
      <c r="CB35" s="11">
        <f t="shared" si="1"/>
        <v>7517.3892423996185</v>
      </c>
      <c r="CC35" s="11">
        <f t="shared" si="1"/>
        <v>9272.72196026931</v>
      </c>
      <c r="CD35" s="11">
        <f t="shared" si="1"/>
        <v>9265.005710293417</v>
      </c>
      <c r="CE35" s="11">
        <f t="shared" si="1"/>
        <v>14441.244854950102</v>
      </c>
      <c r="CF35" s="11">
        <f t="shared" si="1"/>
        <v>7464.967220715771</v>
      </c>
      <c r="CG35" s="11">
        <f t="shared" si="1"/>
        <v>9452.77448334121</v>
      </c>
      <c r="CH35" s="11">
        <f t="shared" si="1"/>
        <v>7564.613440992915</v>
      </c>
      <c r="CI35" s="11">
        <f t="shared" si="1"/>
        <v>14019.479313568616</v>
      </c>
      <c r="CJ35" s="11">
        <f t="shared" si="1"/>
        <v>7396.991925122416</v>
      </c>
      <c r="CK35" s="11">
        <f t="shared" si="1"/>
        <v>8554.343960416829</v>
      </c>
      <c r="CL35" s="11">
        <f t="shared" si="1"/>
        <v>8075.984800892141</v>
      </c>
      <c r="CM35" s="11">
        <f t="shared" si="1"/>
        <v>13827.072643396838</v>
      </c>
      <c r="CN35" s="11">
        <f t="shared" si="1"/>
        <v>7009.929428883884</v>
      </c>
      <c r="CO35" s="11">
        <f t="shared" si="1"/>
        <v>7935.142309463301</v>
      </c>
      <c r="CP35" s="11">
        <f t="shared" si="1"/>
        <v>7044.355618255979</v>
      </c>
      <c r="CQ35" s="11">
        <f t="shared" si="1"/>
        <v>12693.302650609237</v>
      </c>
      <c r="CR35" s="11">
        <f t="shared" si="1"/>
        <v>6626.523722649821</v>
      </c>
      <c r="CS35" s="11">
        <f t="shared" si="1"/>
        <v>7555.358205682148</v>
      </c>
      <c r="CT35" s="11">
        <f t="shared" si="1"/>
        <v>6887.515421058793</v>
      </c>
      <c r="CU35" s="11">
        <f t="shared" si="1"/>
        <v>12332.88635066804</v>
      </c>
      <c r="CV35" s="11">
        <f t="shared" si="1"/>
        <v>6913.5802677253605</v>
      </c>
      <c r="CW35" s="11">
        <f t="shared" si="1"/>
        <v>7253.434077324798</v>
      </c>
      <c r="CX35" s="11">
        <f t="shared" si="1"/>
        <v>6755.599304281804</v>
      </c>
      <c r="CY35" s="11">
        <f t="shared" si="1"/>
        <v>12254.27537675423</v>
      </c>
      <c r="CZ35" s="11">
        <f t="shared" si="1"/>
        <v>7476.474804393208</v>
      </c>
      <c r="DA35" s="11">
        <f t="shared" si="1"/>
        <v>7158.623786202134</v>
      </c>
      <c r="DB35" s="11">
        <f t="shared" si="1"/>
        <v>6672.526032650425</v>
      </c>
      <c r="DC35" s="11">
        <f t="shared" si="1"/>
        <v>11116.976909739797</v>
      </c>
      <c r="DD35" s="11">
        <f t="shared" si="1"/>
        <v>6660.356310492531</v>
      </c>
      <c r="DE35" s="11">
        <f t="shared" si="1"/>
        <v>7552.045733193253</v>
      </c>
      <c r="DF35" s="11">
        <f t="shared" si="1"/>
        <v>6912.32104657442</v>
      </c>
      <c r="DG35" s="11">
        <f t="shared" si="1"/>
        <v>10667.80735686852</v>
      </c>
      <c r="DH35" s="11">
        <f t="shared" si="1"/>
        <v>5578.399623313277</v>
      </c>
      <c r="DI35" s="11">
        <f t="shared" si="1"/>
        <v>6355.645779952141</v>
      </c>
      <c r="DJ35" s="11">
        <f t="shared" si="1"/>
        <v>5647.247239866068</v>
      </c>
      <c r="DK35" s="11">
        <f t="shared" si="1"/>
        <v>10774.791306660492</v>
      </c>
      <c r="DL35" s="11">
        <f t="shared" si="1"/>
        <v>5808.3810605010585</v>
      </c>
      <c r="DM35" s="11">
        <f t="shared" si="1"/>
        <v>6365.095970674839</v>
      </c>
      <c r="DN35" s="11">
        <f t="shared" si="1"/>
        <v>6386.231662163609</v>
      </c>
      <c r="DO35" s="11">
        <f t="shared" si="1"/>
        <v>13191.546563679734</v>
      </c>
      <c r="DP35" s="11">
        <f t="shared" si="1"/>
        <v>6061.22662154379</v>
      </c>
      <c r="DQ35" s="11">
        <f t="shared" si="1"/>
        <v>7727.719333902017</v>
      </c>
      <c r="DR35" s="11">
        <f t="shared" si="1"/>
        <v>9197.00748087446</v>
      </c>
    </row>
    <row r="36" spans="1:122" ht="15">
      <c r="A36" s="12" t="s">
        <v>23</v>
      </c>
      <c r="B36" s="12"/>
      <c r="C36" s="11">
        <v>1.7</v>
      </c>
      <c r="D36" s="11">
        <v>1.7</v>
      </c>
      <c r="E36" s="11">
        <v>1.7</v>
      </c>
      <c r="F36" s="11">
        <v>1.7</v>
      </c>
      <c r="G36" s="11">
        <v>1.9</v>
      </c>
      <c r="H36" s="11">
        <v>1.9</v>
      </c>
      <c r="I36" s="11">
        <v>1.9</v>
      </c>
      <c r="J36" s="11">
        <v>1.9</v>
      </c>
      <c r="K36" s="11">
        <v>2.1</v>
      </c>
      <c r="L36" s="11">
        <v>2.1</v>
      </c>
      <c r="M36" s="11">
        <v>2.1</v>
      </c>
      <c r="N36" s="11">
        <v>2.1</v>
      </c>
      <c r="O36" s="11">
        <v>2.5</v>
      </c>
      <c r="P36" s="11">
        <v>2.5</v>
      </c>
      <c r="Q36" s="11">
        <v>2.5</v>
      </c>
      <c r="R36" s="11">
        <v>2.5</v>
      </c>
      <c r="S36" s="11">
        <v>2.55</v>
      </c>
      <c r="T36" s="11">
        <v>2.55</v>
      </c>
      <c r="U36" s="11">
        <v>2.55</v>
      </c>
      <c r="V36" s="11">
        <v>2.55</v>
      </c>
      <c r="W36" s="11">
        <v>2.6</v>
      </c>
      <c r="X36" s="11">
        <v>2.6</v>
      </c>
      <c r="Y36" s="11">
        <v>2.6</v>
      </c>
      <c r="Z36" s="11">
        <v>2.6</v>
      </c>
      <c r="AA36" s="11">
        <v>2.6</v>
      </c>
      <c r="AB36" s="11">
        <v>2.6</v>
      </c>
      <c r="AC36" s="11">
        <v>2.6</v>
      </c>
      <c r="AD36" s="11">
        <v>2.6</v>
      </c>
      <c r="AE36" s="11">
        <v>2.4</v>
      </c>
      <c r="AF36" s="11">
        <v>2.4</v>
      </c>
      <c r="AG36" s="11">
        <v>2.4</v>
      </c>
      <c r="AH36" s="11">
        <v>2.4</v>
      </c>
      <c r="AI36" s="11">
        <v>2.4</v>
      </c>
      <c r="AJ36" s="11">
        <v>2.4</v>
      </c>
      <c r="AK36" s="11">
        <v>2.4</v>
      </c>
      <c r="AL36" s="11">
        <v>2.4</v>
      </c>
      <c r="AM36" s="11">
        <v>2.45</v>
      </c>
      <c r="AN36" s="11">
        <v>2.45</v>
      </c>
      <c r="AO36" s="11">
        <v>2.45</v>
      </c>
      <c r="AP36" s="11">
        <v>2.35</v>
      </c>
      <c r="AQ36" s="11">
        <v>2.325</v>
      </c>
      <c r="AR36" s="11">
        <v>2.325</v>
      </c>
      <c r="AS36" s="11">
        <v>2.325</v>
      </c>
      <c r="AT36" s="11">
        <v>2.325</v>
      </c>
      <c r="AU36" s="11">
        <v>2.45</v>
      </c>
      <c r="AV36" s="11">
        <v>2.45</v>
      </c>
      <c r="AW36" s="11">
        <v>2.45</v>
      </c>
      <c r="AX36" s="11">
        <v>2.45</v>
      </c>
      <c r="AY36" s="11">
        <v>2.65</v>
      </c>
      <c r="AZ36" s="11">
        <v>2.65</v>
      </c>
      <c r="BA36" s="11">
        <v>2.65</v>
      </c>
      <c r="BB36" s="11">
        <v>2.65</v>
      </c>
      <c r="BC36" s="11">
        <v>2.85</v>
      </c>
      <c r="BD36" s="11">
        <v>2.85</v>
      </c>
      <c r="BE36" s="11">
        <v>2.85</v>
      </c>
      <c r="BF36" s="11">
        <v>2.85</v>
      </c>
      <c r="BG36" s="11">
        <v>2.75</v>
      </c>
      <c r="BH36" s="11">
        <v>2.75</v>
      </c>
      <c r="BI36" s="11">
        <v>2.75</v>
      </c>
      <c r="BJ36" s="11">
        <v>2.75</v>
      </c>
      <c r="BK36" s="11">
        <v>2.75</v>
      </c>
      <c r="BL36" s="11">
        <v>2.75</v>
      </c>
      <c r="BM36" s="11">
        <v>2.75</v>
      </c>
      <c r="BN36" s="11">
        <v>2.75</v>
      </c>
      <c r="BO36" s="11">
        <v>3.125</v>
      </c>
      <c r="BP36" s="11">
        <v>3.125</v>
      </c>
      <c r="BQ36" s="11">
        <v>3.125</v>
      </c>
      <c r="BR36" s="11">
        <v>3.125</v>
      </c>
      <c r="BS36" s="11">
        <v>3.3</v>
      </c>
      <c r="BT36" s="11">
        <v>3.3</v>
      </c>
      <c r="BU36" s="11">
        <v>3.3</v>
      </c>
      <c r="BV36" s="11">
        <v>3.3</v>
      </c>
      <c r="BW36" s="11">
        <v>3.6</v>
      </c>
      <c r="BX36" s="11">
        <v>3.6</v>
      </c>
      <c r="BY36" s="11">
        <v>3.6</v>
      </c>
      <c r="BZ36" s="11">
        <v>3.6</v>
      </c>
      <c r="CA36" s="11">
        <v>3.975</v>
      </c>
      <c r="CB36" s="11">
        <v>3.975</v>
      </c>
      <c r="CC36" s="11">
        <v>3.975</v>
      </c>
      <c r="CD36" s="11">
        <v>3.975</v>
      </c>
      <c r="CE36" s="11">
        <v>4.35</v>
      </c>
      <c r="CF36" s="11">
        <v>4.35</v>
      </c>
      <c r="CG36" s="11">
        <v>4.35</v>
      </c>
      <c r="CH36" s="11">
        <v>4.35</v>
      </c>
      <c r="CI36" s="11">
        <v>4.075</v>
      </c>
      <c r="CJ36" s="11">
        <v>4.075</v>
      </c>
      <c r="CK36" s="11">
        <v>4.075</v>
      </c>
      <c r="CL36" s="11">
        <v>4.075</v>
      </c>
      <c r="CM36" s="11">
        <v>3.75</v>
      </c>
      <c r="CN36" s="11">
        <v>3.75</v>
      </c>
      <c r="CO36" s="11">
        <v>3.75</v>
      </c>
      <c r="CP36" s="11">
        <v>3.75</v>
      </c>
      <c r="CQ36" s="11">
        <v>3.85</v>
      </c>
      <c r="CR36" s="11">
        <v>3.85</v>
      </c>
      <c r="CS36" s="11">
        <v>3.85</v>
      </c>
      <c r="CT36" s="11">
        <v>3.85</v>
      </c>
      <c r="CU36" s="11">
        <v>4.175</v>
      </c>
      <c r="CV36" s="11">
        <v>4.175</v>
      </c>
      <c r="CW36" s="11">
        <v>4.175</v>
      </c>
      <c r="CX36" s="11">
        <v>4.175</v>
      </c>
      <c r="CY36" s="11">
        <v>4.225</v>
      </c>
      <c r="CZ36" s="11">
        <v>4.225</v>
      </c>
      <c r="DA36" s="11">
        <v>4.225</v>
      </c>
      <c r="DB36" s="11">
        <v>4.225</v>
      </c>
      <c r="DC36" s="11">
        <v>4.275</v>
      </c>
      <c r="DD36" s="11">
        <v>4.275</v>
      </c>
      <c r="DE36" s="11">
        <v>4.275</v>
      </c>
      <c r="DF36" s="11">
        <v>4.275</v>
      </c>
      <c r="DG36" s="11">
        <v>4.2</v>
      </c>
      <c r="DH36" s="11">
        <v>4.2</v>
      </c>
      <c r="DI36" s="11">
        <v>4.2</v>
      </c>
      <c r="DJ36" s="11">
        <v>4.2</v>
      </c>
      <c r="DK36" s="11">
        <v>4</v>
      </c>
      <c r="DL36" s="11">
        <v>4</v>
      </c>
      <c r="DM36" s="11">
        <v>4</v>
      </c>
      <c r="DN36" s="11">
        <v>4</v>
      </c>
      <c r="DO36" s="11">
        <v>4</v>
      </c>
      <c r="DP36" s="11">
        <v>4</v>
      </c>
      <c r="DQ36" s="11">
        <v>4</v>
      </c>
      <c r="DR36" s="11">
        <v>4</v>
      </c>
    </row>
    <row r="37" spans="1:122" ht="15">
      <c r="A37" s="12" t="s">
        <v>24</v>
      </c>
      <c r="B37" s="12"/>
      <c r="C37" s="14">
        <f>SUM(C38:C40)</f>
        <v>6234.630366535492</v>
      </c>
      <c r="D37" s="14">
        <f aca="true" t="shared" si="2" ref="D37:BO37">SUM(D38:D40)</f>
        <v>3961.5966230326894</v>
      </c>
      <c r="E37" s="14">
        <f t="shared" si="2"/>
        <v>5136.764111169346</v>
      </c>
      <c r="F37" s="14">
        <f t="shared" si="2"/>
        <v>4236.608899262473</v>
      </c>
      <c r="G37" s="14">
        <f t="shared" si="2"/>
        <v>6666.235416384565</v>
      </c>
      <c r="H37" s="14">
        <f t="shared" si="2"/>
        <v>4279.407991043723</v>
      </c>
      <c r="I37" s="14">
        <f t="shared" si="2"/>
        <v>5410.881615707854</v>
      </c>
      <c r="J37" s="14">
        <f t="shared" si="2"/>
        <v>4415.874976863858</v>
      </c>
      <c r="K37" s="14">
        <f t="shared" si="2"/>
        <v>6979.659412693012</v>
      </c>
      <c r="L37" s="14">
        <f t="shared" si="2"/>
        <v>4487.038450610433</v>
      </c>
      <c r="M37" s="14">
        <f t="shared" si="2"/>
        <v>5557.62618836756</v>
      </c>
      <c r="N37" s="14">
        <f t="shared" si="2"/>
        <v>4355.4759483289945</v>
      </c>
      <c r="O37" s="14">
        <f t="shared" si="2"/>
        <v>6749.091730221341</v>
      </c>
      <c r="P37" s="14">
        <f t="shared" si="2"/>
        <v>4274.559712366031</v>
      </c>
      <c r="Q37" s="14">
        <f t="shared" si="2"/>
        <v>5462.2349909301365</v>
      </c>
      <c r="R37" s="14">
        <f t="shared" si="2"/>
        <v>4310.213566482493</v>
      </c>
      <c r="S37" s="14">
        <f t="shared" si="2"/>
        <v>6508.969127097985</v>
      </c>
      <c r="T37" s="14">
        <f t="shared" si="2"/>
        <v>4355.725730838728</v>
      </c>
      <c r="U37" s="14">
        <f t="shared" si="2"/>
        <v>5264.324247157228</v>
      </c>
      <c r="V37" s="14">
        <f t="shared" si="2"/>
        <v>4253.180894906059</v>
      </c>
      <c r="W37" s="14">
        <f t="shared" si="2"/>
        <v>7041.954222012028</v>
      </c>
      <c r="X37" s="14">
        <f t="shared" si="2"/>
        <v>4252.157341015392</v>
      </c>
      <c r="Y37" s="14">
        <f t="shared" si="2"/>
        <v>5430.891824512554</v>
      </c>
      <c r="Z37" s="14">
        <f t="shared" si="2"/>
        <v>4367.496612460024</v>
      </c>
      <c r="AA37" s="14">
        <f t="shared" si="2"/>
        <v>7218.186180787775</v>
      </c>
      <c r="AB37" s="14">
        <f t="shared" si="2"/>
        <v>4282.109027130934</v>
      </c>
      <c r="AC37" s="14">
        <f t="shared" si="2"/>
        <v>5489.537728507884</v>
      </c>
      <c r="AD37" s="14">
        <f t="shared" si="2"/>
        <v>4312.467063573408</v>
      </c>
      <c r="AE37" s="14">
        <f t="shared" si="2"/>
        <v>6865.15670034442</v>
      </c>
      <c r="AF37" s="14">
        <f t="shared" si="2"/>
        <v>4939.578916599882</v>
      </c>
      <c r="AG37" s="14">
        <f t="shared" si="2"/>
        <v>5677.6249116957915</v>
      </c>
      <c r="AH37" s="14">
        <f t="shared" si="2"/>
        <v>4862.039471359904</v>
      </c>
      <c r="AI37" s="14">
        <f t="shared" si="2"/>
        <v>7533.891213336612</v>
      </c>
      <c r="AJ37" s="14">
        <f t="shared" si="2"/>
        <v>4441.809889378377</v>
      </c>
      <c r="AK37" s="14">
        <f t="shared" si="2"/>
        <v>5493.185848020931</v>
      </c>
      <c r="AL37" s="14">
        <f t="shared" si="2"/>
        <v>4908.513049264078</v>
      </c>
      <c r="AM37" s="14">
        <f t="shared" si="2"/>
        <v>8469.826383327983</v>
      </c>
      <c r="AN37" s="14">
        <f t="shared" si="2"/>
        <v>4861.760783789053</v>
      </c>
      <c r="AO37" s="14">
        <f t="shared" si="2"/>
        <v>6174.545071252479</v>
      </c>
      <c r="AP37" s="14">
        <f t="shared" si="2"/>
        <v>6388.567761630486</v>
      </c>
      <c r="AQ37" s="14">
        <f t="shared" si="2"/>
        <v>9230.953367216815</v>
      </c>
      <c r="AR37" s="14">
        <f t="shared" si="2"/>
        <v>5168.367873560225</v>
      </c>
      <c r="AS37" s="14">
        <f t="shared" si="2"/>
        <v>6975.9813230569935</v>
      </c>
      <c r="AT37" s="14">
        <f t="shared" si="2"/>
        <v>6004.897436165966</v>
      </c>
      <c r="AU37" s="14">
        <f t="shared" si="2"/>
        <v>9770.877783569926</v>
      </c>
      <c r="AV37" s="14">
        <f t="shared" si="2"/>
        <v>5440.718854318717</v>
      </c>
      <c r="AW37" s="14">
        <f t="shared" si="2"/>
        <v>6948.897763554592</v>
      </c>
      <c r="AX37" s="14">
        <f t="shared" si="2"/>
        <v>6336.305598556764</v>
      </c>
      <c r="AY37" s="14">
        <f t="shared" si="2"/>
        <v>10341.432129469838</v>
      </c>
      <c r="AZ37" s="14">
        <f t="shared" si="2"/>
        <v>6010.298151031227</v>
      </c>
      <c r="BA37" s="14">
        <f t="shared" si="2"/>
        <v>7534.457030777754</v>
      </c>
      <c r="BB37" s="14">
        <f t="shared" si="2"/>
        <v>7393.81268872118</v>
      </c>
      <c r="BC37" s="14">
        <f t="shared" si="2"/>
        <v>11332.778250219308</v>
      </c>
      <c r="BD37" s="14">
        <f t="shared" si="2"/>
        <v>6323.4369736872795</v>
      </c>
      <c r="BE37" s="14">
        <f t="shared" si="2"/>
        <v>8449.963321399218</v>
      </c>
      <c r="BF37" s="14">
        <f t="shared" si="2"/>
        <v>8260.321454694194</v>
      </c>
      <c r="BG37" s="14">
        <f t="shared" si="2"/>
        <v>10654.815239249327</v>
      </c>
      <c r="BH37" s="14">
        <f t="shared" si="2"/>
        <v>7604.451605505066</v>
      </c>
      <c r="BI37" s="14">
        <f t="shared" si="2"/>
        <v>7993.979360389131</v>
      </c>
      <c r="BJ37" s="14">
        <f t="shared" si="2"/>
        <v>7917.7537948564795</v>
      </c>
      <c r="BK37" s="14">
        <f t="shared" si="2"/>
        <v>10930.767615710694</v>
      </c>
      <c r="BL37" s="14">
        <f t="shared" si="2"/>
        <v>6395.664455781582</v>
      </c>
      <c r="BM37" s="14">
        <f t="shared" si="2"/>
        <v>8058.122874917222</v>
      </c>
      <c r="BN37" s="14">
        <f t="shared" si="2"/>
        <v>8681.4450535905</v>
      </c>
      <c r="BO37" s="14">
        <f t="shared" si="2"/>
        <v>11423.205134275728</v>
      </c>
      <c r="BP37" s="14">
        <f aca="true" t="shared" si="3" ref="BP37:DR37">SUM(BP38:BP40)</f>
        <v>6379.903058202689</v>
      </c>
      <c r="BQ37" s="14">
        <f t="shared" si="3"/>
        <v>8201.752114540643</v>
      </c>
      <c r="BR37" s="14">
        <f t="shared" si="3"/>
        <v>8550.93969298094</v>
      </c>
      <c r="BS37" s="14">
        <f t="shared" si="3"/>
        <v>11497.1271080697</v>
      </c>
      <c r="BT37" s="14">
        <f t="shared" si="3"/>
        <v>6670.292095062897</v>
      </c>
      <c r="BU37" s="14">
        <f t="shared" si="3"/>
        <v>7656.837501089814</v>
      </c>
      <c r="BV37" s="14">
        <f t="shared" si="3"/>
        <v>7691.8432957775885</v>
      </c>
      <c r="BW37" s="14">
        <f t="shared" si="3"/>
        <v>12158.936015406334</v>
      </c>
      <c r="BX37" s="14">
        <f t="shared" si="3"/>
        <v>6358.057085208245</v>
      </c>
      <c r="BY37" s="14">
        <f t="shared" si="3"/>
        <v>8295.476555381963</v>
      </c>
      <c r="BZ37" s="14">
        <f t="shared" si="3"/>
        <v>8689.030344003459</v>
      </c>
      <c r="CA37" s="14">
        <f t="shared" si="3"/>
        <v>14081.830482870992</v>
      </c>
      <c r="CB37" s="14">
        <f t="shared" si="3"/>
        <v>7444.535596566285</v>
      </c>
      <c r="CC37" s="14">
        <f t="shared" si="3"/>
        <v>9188.821439435977</v>
      </c>
      <c r="CD37" s="14">
        <f t="shared" si="3"/>
        <v>9160.11248112675</v>
      </c>
      <c r="CE37" s="14">
        <f t="shared" si="3"/>
        <v>14378.78964661677</v>
      </c>
      <c r="CF37" s="14">
        <f t="shared" si="3"/>
        <v>7379.359929049104</v>
      </c>
      <c r="CG37" s="14">
        <f t="shared" si="3"/>
        <v>9358.798441674544</v>
      </c>
      <c r="CH37" s="14">
        <f t="shared" si="3"/>
        <v>7468.65198265958</v>
      </c>
      <c r="CI37" s="14">
        <f t="shared" si="3"/>
        <v>13923.312126068615</v>
      </c>
      <c r="CJ37" s="14">
        <f t="shared" si="3"/>
        <v>7300.427862622417</v>
      </c>
      <c r="CK37" s="14">
        <f t="shared" si="3"/>
        <v>8452.845522916828</v>
      </c>
      <c r="CL37" s="14">
        <f t="shared" si="3"/>
        <v>7608.014488392141</v>
      </c>
      <c r="CM37" s="14">
        <f t="shared" si="3"/>
        <v>13735.212747563504</v>
      </c>
      <c r="CN37" s="14">
        <f t="shared" si="3"/>
        <v>6912.295574717217</v>
      </c>
      <c r="CO37" s="14">
        <f t="shared" si="3"/>
        <v>7831.780330296634</v>
      </c>
      <c r="CP37" s="14">
        <f t="shared" si="3"/>
        <v>6932.811347422646</v>
      </c>
      <c r="CQ37" s="14">
        <f t="shared" si="3"/>
        <v>12597.14692144257</v>
      </c>
      <c r="CR37" s="14">
        <f t="shared" si="3"/>
        <v>6531.135701816487</v>
      </c>
      <c r="CS37" s="14">
        <f t="shared" si="3"/>
        <v>7456.992059848814</v>
      </c>
      <c r="CT37" s="14">
        <f t="shared" si="3"/>
        <v>6776.025316892126</v>
      </c>
      <c r="CU37" s="14">
        <f t="shared" si="3"/>
        <v>12243.514996501375</v>
      </c>
      <c r="CV37" s="14">
        <f t="shared" si="3"/>
        <v>6821.370371892027</v>
      </c>
      <c r="CW37" s="14">
        <f t="shared" si="3"/>
        <v>7158.889806491464</v>
      </c>
      <c r="CX37" s="14">
        <f t="shared" si="3"/>
        <v>6658.324825115137</v>
      </c>
      <c r="CY37" s="14">
        <f t="shared" si="3"/>
        <v>12154.29256425423</v>
      </c>
      <c r="CZ37" s="14">
        <f t="shared" si="3"/>
        <v>7370.988866893207</v>
      </c>
      <c r="DA37" s="14">
        <f t="shared" si="3"/>
        <v>6948.622223702134</v>
      </c>
      <c r="DB37" s="14">
        <f t="shared" si="3"/>
        <v>6578.296345150425</v>
      </c>
      <c r="DC37" s="14">
        <f t="shared" si="3"/>
        <v>11010.634722239796</v>
      </c>
      <c r="DD37" s="14">
        <f t="shared" si="3"/>
        <v>6575.51724799253</v>
      </c>
      <c r="DE37" s="14">
        <f t="shared" si="3"/>
        <v>7465.597295693254</v>
      </c>
      <c r="DF37" s="14">
        <f t="shared" si="3"/>
        <v>6801.05073407442</v>
      </c>
      <c r="DG37" s="14">
        <f t="shared" si="3"/>
        <v>10588.327148535185</v>
      </c>
      <c r="DH37" s="14">
        <f t="shared" si="3"/>
        <v>5484.71733164661</v>
      </c>
      <c r="DI37" s="14">
        <f t="shared" si="3"/>
        <v>6179.2947382854745</v>
      </c>
      <c r="DJ37" s="14">
        <f t="shared" si="3"/>
        <v>5060.560781532736</v>
      </c>
      <c r="DK37" s="14">
        <f t="shared" si="3"/>
        <v>10541.494431660492</v>
      </c>
      <c r="DL37" s="14">
        <f t="shared" si="3"/>
        <v>5562.265435501058</v>
      </c>
      <c r="DM37" s="14">
        <f t="shared" si="3"/>
        <v>6122.661595674839</v>
      </c>
      <c r="DN37" s="14">
        <f t="shared" si="3"/>
        <v>6140.278537163609</v>
      </c>
      <c r="DO37" s="14">
        <f t="shared" si="3"/>
        <v>12943.374688679734</v>
      </c>
      <c r="DP37" s="14">
        <f t="shared" si="3"/>
        <v>5828.53599654379</v>
      </c>
      <c r="DQ37" s="14">
        <f t="shared" si="3"/>
        <v>7485.109958902017</v>
      </c>
      <c r="DR37" s="14">
        <f t="shared" si="3"/>
        <v>8965.479355874459</v>
      </c>
    </row>
    <row r="38" spans="1:122" ht="15">
      <c r="A38" s="10" t="s">
        <v>65</v>
      </c>
      <c r="B38" s="12"/>
      <c r="C38" s="14">
        <v>6208.278430606454</v>
      </c>
      <c r="D38" s="14">
        <v>3932.4187106767668</v>
      </c>
      <c r="E38" s="14">
        <v>5104.233545536101</v>
      </c>
      <c r="F38" s="14">
        <v>4205.269313180678</v>
      </c>
      <c r="G38" s="14">
        <v>6638.193781615824</v>
      </c>
      <c r="H38" s="14">
        <v>4244.5488124153335</v>
      </c>
      <c r="I38" s="14">
        <v>5376.686910763675</v>
      </c>
      <c r="J38" s="14">
        <v>4381.870495205166</v>
      </c>
      <c r="K38" s="14">
        <v>6950.8494496553785</v>
      </c>
      <c r="L38" s="14">
        <v>4453.377849131938</v>
      </c>
      <c r="M38" s="14">
        <v>5524.06866148584</v>
      </c>
      <c r="N38" s="14">
        <v>4322.604039726844</v>
      </c>
      <c r="O38" s="14">
        <v>6719.750539531548</v>
      </c>
      <c r="P38" s="14">
        <v>4237.884964060609</v>
      </c>
      <c r="Q38" s="14">
        <v>5428.238786285001</v>
      </c>
      <c r="R38" s="14">
        <v>4275.825710122843</v>
      </c>
      <c r="S38" s="14">
        <v>6479.802239100697</v>
      </c>
      <c r="T38" s="14">
        <v>4320.384565038547</v>
      </c>
      <c r="U38" s="14">
        <v>5230.729440986342</v>
      </c>
      <c r="V38" s="14">
        <v>4218.683754874412</v>
      </c>
      <c r="W38" s="14">
        <v>7011.94822673117</v>
      </c>
      <c r="X38" s="14">
        <v>4215.186676328814</v>
      </c>
      <c r="Y38" s="14">
        <v>5395.07217170651</v>
      </c>
      <c r="Z38" s="14">
        <v>4331.092925233505</v>
      </c>
      <c r="AA38" s="14">
        <v>7185.786353276098</v>
      </c>
      <c r="AB38" s="14">
        <v>4241.972801355087</v>
      </c>
      <c r="AC38" s="14">
        <v>5451.755638241334</v>
      </c>
      <c r="AD38" s="14">
        <v>4273.185207127482</v>
      </c>
      <c r="AE38" s="14">
        <v>6829.390956143389</v>
      </c>
      <c r="AF38" s="14">
        <v>4894.1919380468635</v>
      </c>
      <c r="AG38" s="14">
        <v>5633.765863002861</v>
      </c>
      <c r="AH38" s="14">
        <v>4817.451242806885</v>
      </c>
      <c r="AI38" s="14">
        <v>7494.535818458388</v>
      </c>
      <c r="AJ38" s="14">
        <v>4391.038649090191</v>
      </c>
      <c r="AK38" s="14">
        <v>5447.387496618573</v>
      </c>
      <c r="AL38" s="14">
        <v>4857.438035832846</v>
      </c>
      <c r="AM38" s="14">
        <v>8426.141822946627</v>
      </c>
      <c r="AN38" s="14">
        <v>4804.999680444374</v>
      </c>
      <c r="AO38" s="14">
        <v>6122.780413969205</v>
      </c>
      <c r="AP38" s="14">
        <v>6332.578082639794</v>
      </c>
      <c r="AQ38" s="14">
        <v>9184.218380615846</v>
      </c>
      <c r="AR38" s="14">
        <v>5112.290334227583</v>
      </c>
      <c r="AS38" s="14">
        <v>6924.1700311309905</v>
      </c>
      <c r="AT38" s="14">
        <v>5947.9212540255785</v>
      </c>
      <c r="AU38" s="14">
        <v>9720.169186351332</v>
      </c>
      <c r="AV38" s="14">
        <v>5380.204188283198</v>
      </c>
      <c r="AW38" s="14">
        <v>6892.250180961225</v>
      </c>
      <c r="AX38" s="14">
        <v>6274.176444404244</v>
      </c>
      <c r="AY38" s="14">
        <v>10288.517133467005</v>
      </c>
      <c r="AZ38" s="14">
        <v>5949.797919582306</v>
      </c>
      <c r="BA38" s="14">
        <v>7477.258161999738</v>
      </c>
      <c r="BB38" s="14">
        <v>7328.526784950948</v>
      </c>
      <c r="BC38" s="14">
        <v>11278.834605756369</v>
      </c>
      <c r="BD38" s="14">
        <v>6262.881670679766</v>
      </c>
      <c r="BE38" s="14">
        <v>8393.082338375392</v>
      </c>
      <c r="BF38" s="14">
        <v>8196.301385188472</v>
      </c>
      <c r="BG38" s="14">
        <v>10598.000998301572</v>
      </c>
      <c r="BH38" s="14">
        <v>7541.569144474593</v>
      </c>
      <c r="BI38" s="14">
        <v>7935.786111286552</v>
      </c>
      <c r="BJ38" s="14">
        <v>7853.443745937287</v>
      </c>
      <c r="BK38" s="14">
        <v>10874.450787866675</v>
      </c>
      <c r="BL38" s="14">
        <v>6325.117328387133</v>
      </c>
      <c r="BM38" s="14">
        <v>7995.621720450842</v>
      </c>
      <c r="BN38" s="14">
        <v>8615.510163295347</v>
      </c>
      <c r="BO38" s="14">
        <v>11358.111665807259</v>
      </c>
      <c r="BP38" s="14">
        <v>6309.29922937386</v>
      </c>
      <c r="BQ38" s="14">
        <v>8136.7672046307325</v>
      </c>
      <c r="BR38" s="14">
        <v>8478.421900188148</v>
      </c>
      <c r="BS38" s="14">
        <v>11427.989219323666</v>
      </c>
      <c r="BT38" s="14">
        <v>6595.269037513772</v>
      </c>
      <c r="BU38" s="14">
        <v>7586.959812809444</v>
      </c>
      <c r="BV38" s="14">
        <v>7613.281930353118</v>
      </c>
      <c r="BW38" s="14">
        <v>12088.334857232905</v>
      </c>
      <c r="BX38" s="14">
        <v>6274.923144938667</v>
      </c>
      <c r="BY38" s="14">
        <v>8220.815770942783</v>
      </c>
      <c r="BZ38" s="14">
        <v>8596.826226885645</v>
      </c>
      <c r="CA38" s="14">
        <v>14002.587311819287</v>
      </c>
      <c r="CB38" s="14">
        <v>7360.817512687023</v>
      </c>
      <c r="CC38" s="14">
        <v>9109.535434135187</v>
      </c>
      <c r="CD38" s="14">
        <v>9062.559741358504</v>
      </c>
      <c r="CE38" s="14">
        <v>14284.541556438711</v>
      </c>
      <c r="CF38" s="14">
        <v>7277.748800387415</v>
      </c>
      <c r="CG38" s="14">
        <v>9261.322192392523</v>
      </c>
      <c r="CH38" s="14">
        <v>7355.38745078135</v>
      </c>
      <c r="CI38" s="14">
        <v>13814.694499882582</v>
      </c>
      <c r="CJ38" s="14">
        <v>7183.42125097986</v>
      </c>
      <c r="CK38" s="14">
        <v>8347.601648480679</v>
      </c>
      <c r="CL38" s="14">
        <v>7506.2826006568785</v>
      </c>
      <c r="CM38" s="14">
        <v>13645.196112786623</v>
      </c>
      <c r="CN38" s="14">
        <v>6832.956786937026</v>
      </c>
      <c r="CO38" s="14">
        <v>7768.147940871108</v>
      </c>
      <c r="CP38" s="14">
        <v>6864.499159405244</v>
      </c>
      <c r="CQ38" s="14">
        <v>12530.547156103743</v>
      </c>
      <c r="CR38" s="14">
        <v>6469.87427210037</v>
      </c>
      <c r="CS38" s="14">
        <v>7410.9865023854445</v>
      </c>
      <c r="CT38" s="14">
        <v>6727.092069410442</v>
      </c>
      <c r="CU38" s="14">
        <v>12214.488236898582</v>
      </c>
      <c r="CV38" s="14">
        <v>6793.448723126671</v>
      </c>
      <c r="CW38" s="14">
        <v>7140.817424265985</v>
      </c>
      <c r="CX38" s="14">
        <v>6625.145615708764</v>
      </c>
      <c r="CY38" s="14">
        <v>12100.444489623384</v>
      </c>
      <c r="CZ38" s="14">
        <v>7306.2289294297925</v>
      </c>
      <c r="DA38" s="14">
        <v>6896.307846129389</v>
      </c>
      <c r="DB38" s="14">
        <v>6519.718734817431</v>
      </c>
      <c r="DC38" s="14">
        <v>10955.61016013956</v>
      </c>
      <c r="DD38" s="14">
        <v>6518.437446699959</v>
      </c>
      <c r="DE38" s="14">
        <v>7419.633303152015</v>
      </c>
      <c r="DF38" s="14">
        <v>6742.019090008465</v>
      </c>
      <c r="DG38" s="14">
        <v>10531.194436873051</v>
      </c>
      <c r="DH38" s="14">
        <v>5422.767639914783</v>
      </c>
      <c r="DI38" s="14">
        <v>6130.999964325193</v>
      </c>
      <c r="DJ38" s="14">
        <v>4996.837958886977</v>
      </c>
      <c r="DK38" s="14">
        <v>10501.448835069585</v>
      </c>
      <c r="DL38" s="14">
        <v>5513.814956510572</v>
      </c>
      <c r="DM38" s="14">
        <v>6080.2878608703995</v>
      </c>
      <c r="DN38" s="14">
        <v>6071.948347549444</v>
      </c>
      <c r="DO38" s="14">
        <v>12867.96430240837</v>
      </c>
      <c r="DP38" s="14">
        <v>5750.715086881829</v>
      </c>
      <c r="DQ38" s="14">
        <v>7393.840489595595</v>
      </c>
      <c r="DR38" s="14">
        <v>8839.680121114205</v>
      </c>
    </row>
    <row r="39" spans="1:122" ht="15">
      <c r="A39" s="10" t="s">
        <v>66</v>
      </c>
      <c r="B39" s="12"/>
      <c r="C39" s="14">
        <v>4.861310929037634</v>
      </c>
      <c r="D39" s="14">
        <v>7.131037355922789</v>
      </c>
      <c r="E39" s="14">
        <v>9.927440633245382</v>
      </c>
      <c r="F39" s="14">
        <v>8.180211081794196</v>
      </c>
      <c r="G39" s="14">
        <v>4.133301435406699</v>
      </c>
      <c r="H39" s="14">
        <v>10.317511961722486</v>
      </c>
      <c r="I39" s="14">
        <v>9.328038277511961</v>
      </c>
      <c r="J39" s="14">
        <v>9.12114832535885</v>
      </c>
      <c r="K39" s="14">
        <v>3.9995463709677415</v>
      </c>
      <c r="L39" s="14">
        <v>8.74601814516129</v>
      </c>
      <c r="M39" s="14">
        <v>8.580443548387096</v>
      </c>
      <c r="N39" s="14">
        <v>7.873991935483871</v>
      </c>
      <c r="O39" s="14">
        <v>4.340669856459331</v>
      </c>
      <c r="P39" s="14">
        <v>11.644019138755981</v>
      </c>
      <c r="Q39" s="14">
        <v>8.9311004784689</v>
      </c>
      <c r="R39" s="14">
        <v>9.28421052631579</v>
      </c>
      <c r="S39" s="14">
        <v>4.140325497287523</v>
      </c>
      <c r="T39" s="14">
        <v>10.323978300180833</v>
      </c>
      <c r="U39" s="14">
        <v>8.399493670886077</v>
      </c>
      <c r="V39" s="14">
        <v>8.93620253164557</v>
      </c>
      <c r="W39" s="14">
        <v>4.134120280858858</v>
      </c>
      <c r="X39" s="14">
        <v>10.830039686577795</v>
      </c>
      <c r="Y39" s="14">
        <v>9.210277806044571</v>
      </c>
      <c r="Z39" s="14">
        <v>9.125562226518774</v>
      </c>
      <c r="AA39" s="14">
        <v>4.359723345010329</v>
      </c>
      <c r="AB39" s="14">
        <v>11.470079942513248</v>
      </c>
      <c r="AC39" s="14">
        <v>8.519069433216563</v>
      </c>
      <c r="AD39" s="14">
        <v>9.451127279259858</v>
      </c>
      <c r="AE39" s="14">
        <v>5.448556701030928</v>
      </c>
      <c r="AF39" s="14">
        <v>14.522916053019147</v>
      </c>
      <c r="AG39" s="14">
        <v>12.33561119293078</v>
      </c>
      <c r="AH39" s="14">
        <v>12.292916053019146</v>
      </c>
      <c r="AI39" s="14">
        <v>6.316332378223496</v>
      </c>
      <c r="AJ39" s="14">
        <v>17.016552788186026</v>
      </c>
      <c r="AK39" s="14">
        <v>11.215538902358388</v>
      </c>
      <c r="AL39" s="14">
        <v>15.551575931232092</v>
      </c>
      <c r="AM39" s="14">
        <v>6.967372881355932</v>
      </c>
      <c r="AN39" s="14">
        <v>19.047040844679078</v>
      </c>
      <c r="AO39" s="14">
        <v>13.391219783273131</v>
      </c>
      <c r="AP39" s="14">
        <v>17.29436649069186</v>
      </c>
      <c r="AQ39" s="14">
        <v>8.065715767634854</v>
      </c>
      <c r="AR39" s="14">
        <v>17.090560165975102</v>
      </c>
      <c r="AS39" s="14">
        <v>12.1524377593361</v>
      </c>
      <c r="AT39" s="14">
        <v>16.291286307053944</v>
      </c>
      <c r="AU39" s="14">
        <v>8.864847218594933</v>
      </c>
      <c r="AV39" s="14">
        <v>17.733416035518413</v>
      </c>
      <c r="AW39" s="14">
        <v>12.928832593366414</v>
      </c>
      <c r="AX39" s="14">
        <v>17.47290415252024</v>
      </c>
      <c r="AY39" s="14">
        <v>7.1285376694986775</v>
      </c>
      <c r="AZ39" s="14">
        <v>13.69918978225398</v>
      </c>
      <c r="BA39" s="14">
        <v>9.691577111348675</v>
      </c>
      <c r="BB39" s="14">
        <v>17.380695436898666</v>
      </c>
      <c r="BC39" s="14">
        <v>5.6702069629391945</v>
      </c>
      <c r="BD39" s="14">
        <v>11.772490507513771</v>
      </c>
      <c r="BE39" s="14">
        <v>7.7262955238248034</v>
      </c>
      <c r="BF39" s="14">
        <v>14.631007005722228</v>
      </c>
      <c r="BG39" s="14">
        <v>7.424657614421164</v>
      </c>
      <c r="BH39" s="14">
        <v>13.297044363806625</v>
      </c>
      <c r="BI39" s="14">
        <v>8.120332435912443</v>
      </c>
      <c r="BJ39" s="14">
        <v>13.457965585859768</v>
      </c>
      <c r="BK39" s="14">
        <v>4.5996403440187645</v>
      </c>
      <c r="BL39" s="14">
        <v>18.133064894448786</v>
      </c>
      <c r="BM39" s="14">
        <v>9.352716966379985</v>
      </c>
      <c r="BN39" s="14">
        <v>12.014577795152464</v>
      </c>
      <c r="BO39" s="14">
        <v>10.335135135135134</v>
      </c>
      <c r="BP39" s="14">
        <v>15.06216216216216</v>
      </c>
      <c r="BQ39" s="14">
        <v>8.743243243243244</v>
      </c>
      <c r="BR39" s="14">
        <v>15.65945945945946</v>
      </c>
      <c r="BS39" s="14">
        <v>11.738409579367516</v>
      </c>
      <c r="BT39" s="14">
        <v>17.003786715791627</v>
      </c>
      <c r="BU39" s="14">
        <v>11.16779244703715</v>
      </c>
      <c r="BV39" s="14">
        <v>19.090011257803706</v>
      </c>
      <c r="BW39" s="14">
        <v>10.74542900676126</v>
      </c>
      <c r="BX39" s="14">
        <v>22.695919436244164</v>
      </c>
      <c r="BY39" s="14">
        <v>12.99463860584706</v>
      </c>
      <c r="BZ39" s="14">
        <v>28.66401295114751</v>
      </c>
      <c r="CA39" s="14">
        <v>14.464525218371374</v>
      </c>
      <c r="CB39" s="14">
        <v>17.5779797125951</v>
      </c>
      <c r="CC39" s="14">
        <v>10.380276134122289</v>
      </c>
      <c r="CD39" s="14">
        <v>24.477218934911242</v>
      </c>
      <c r="CE39" s="14">
        <v>15.773090178058585</v>
      </c>
      <c r="CF39" s="14">
        <v>19.036128661688686</v>
      </c>
      <c r="CG39" s="14">
        <v>11.926249282021825</v>
      </c>
      <c r="CH39" s="14">
        <v>25.8645318782309</v>
      </c>
      <c r="CI39" s="14">
        <v>15.523876186032043</v>
      </c>
      <c r="CJ39" s="14">
        <v>20.075361642557162</v>
      </c>
      <c r="CK39" s="14">
        <v>11.300124436148701</v>
      </c>
      <c r="CL39" s="14">
        <v>17.600637735262094</v>
      </c>
      <c r="CM39" s="14">
        <v>19.556738943547618</v>
      </c>
      <c r="CN39" s="14">
        <v>17.504933613525647</v>
      </c>
      <c r="CO39" s="14">
        <v>8.34541025885949</v>
      </c>
      <c r="CP39" s="14">
        <v>17.492917184067245</v>
      </c>
      <c r="CQ39" s="14">
        <v>18.705494505494507</v>
      </c>
      <c r="CR39" s="14">
        <v>18.04945054945055</v>
      </c>
      <c r="CS39" s="14">
        <v>8.696703296703298</v>
      </c>
      <c r="CT39" s="14">
        <v>18.74835164835165</v>
      </c>
      <c r="CU39" s="14">
        <v>11.65800960279354</v>
      </c>
      <c r="CV39" s="14">
        <v>19.46539876535512</v>
      </c>
      <c r="CW39" s="14">
        <v>10.153632225478582</v>
      </c>
      <c r="CX39" s="14">
        <v>17.42295940637276</v>
      </c>
      <c r="CY39" s="14">
        <v>24.49911629751317</v>
      </c>
      <c r="CZ39" s="14">
        <v>28.621395796748423</v>
      </c>
      <c r="DA39" s="14">
        <v>13.569585906078286</v>
      </c>
      <c r="DB39" s="14">
        <v>21.409901999660114</v>
      </c>
      <c r="DC39" s="14">
        <v>21.24487460023565</v>
      </c>
      <c r="DD39" s="14">
        <v>23.928238792571396</v>
      </c>
      <c r="DE39" s="14">
        <v>13.05305504123885</v>
      </c>
      <c r="DF39" s="14">
        <v>25.973831565954107</v>
      </c>
      <c r="DG39" s="14">
        <v>23.45458666213383</v>
      </c>
      <c r="DH39" s="14">
        <v>28.090316731826167</v>
      </c>
      <c r="DI39" s="14">
        <v>14.779148960281036</v>
      </c>
      <c r="DJ39" s="14">
        <v>31.07594764575897</v>
      </c>
      <c r="DK39" s="14">
        <v>12.956534090909091</v>
      </c>
      <c r="DL39" s="14">
        <v>23.895791490486257</v>
      </c>
      <c r="DM39" s="14">
        <v>13.165922304439746</v>
      </c>
      <c r="DN39" s="14">
        <v>27.281752114164902</v>
      </c>
      <c r="DO39" s="14">
        <v>19.826011271363747</v>
      </c>
      <c r="DP39" s="14">
        <v>12.192784661960745</v>
      </c>
      <c r="DQ39" s="14">
        <v>15.597594306421927</v>
      </c>
      <c r="DR39" s="14">
        <v>40.08360976025359</v>
      </c>
    </row>
    <row r="40" spans="1:122" ht="15">
      <c r="A40" s="10" t="s">
        <v>67</v>
      </c>
      <c r="B40" s="12"/>
      <c r="C40" s="14">
        <v>21.490625</v>
      </c>
      <c r="D40" s="14">
        <v>22.046875</v>
      </c>
      <c r="E40" s="14">
        <v>22.603125</v>
      </c>
      <c r="F40" s="14">
        <v>23.159375</v>
      </c>
      <c r="G40" s="14">
        <v>23.90833333333333</v>
      </c>
      <c r="H40" s="14">
        <v>24.541666666666664</v>
      </c>
      <c r="I40" s="14">
        <v>24.866666666666667</v>
      </c>
      <c r="J40" s="14">
        <v>24.883333333333333</v>
      </c>
      <c r="K40" s="14">
        <v>24.810416666666665</v>
      </c>
      <c r="L40" s="14">
        <v>24.914583333333333</v>
      </c>
      <c r="M40" s="14">
        <v>24.977083333333333</v>
      </c>
      <c r="N40" s="14">
        <v>24.99791666666667</v>
      </c>
      <c r="O40" s="14">
        <v>25.000520833333333</v>
      </c>
      <c r="P40" s="14">
        <v>25.030729166666667</v>
      </c>
      <c r="Q40" s="14">
        <v>25.065104166666664</v>
      </c>
      <c r="R40" s="14">
        <v>25.103645833333335</v>
      </c>
      <c r="S40" s="14">
        <v>25.0265625</v>
      </c>
      <c r="T40" s="14">
        <v>25.0171875</v>
      </c>
      <c r="U40" s="14">
        <v>25.1953125</v>
      </c>
      <c r="V40" s="14">
        <v>25.5609375</v>
      </c>
      <c r="W40" s="14">
        <v>25.871875</v>
      </c>
      <c r="X40" s="14">
        <v>26.140625</v>
      </c>
      <c r="Y40" s="14">
        <v>26.609375</v>
      </c>
      <c r="Z40" s="14">
        <v>27.278125</v>
      </c>
      <c r="AA40" s="14">
        <v>28.040104166666666</v>
      </c>
      <c r="AB40" s="14">
        <v>28.66614583333333</v>
      </c>
      <c r="AC40" s="14">
        <v>29.263020833333332</v>
      </c>
      <c r="AD40" s="14">
        <v>29.830729166666664</v>
      </c>
      <c r="AE40" s="14">
        <v>30.3171875</v>
      </c>
      <c r="AF40" s="14">
        <v>30.8640625</v>
      </c>
      <c r="AG40" s="14">
        <v>31.5234375</v>
      </c>
      <c r="AH40" s="14">
        <v>32.2953125</v>
      </c>
      <c r="AI40" s="14">
        <v>33.0390625</v>
      </c>
      <c r="AJ40" s="14">
        <v>33.7546875</v>
      </c>
      <c r="AK40" s="14">
        <v>34.5828125</v>
      </c>
      <c r="AL40" s="14">
        <v>35.5234375</v>
      </c>
      <c r="AM40" s="14">
        <v>36.7171875</v>
      </c>
      <c r="AN40" s="14">
        <v>37.7140625</v>
      </c>
      <c r="AO40" s="14">
        <v>38.3734375</v>
      </c>
      <c r="AP40" s="14">
        <v>38.6953125</v>
      </c>
      <c r="AQ40" s="14">
        <v>38.669270833333336</v>
      </c>
      <c r="AR40" s="14">
        <v>38.98697916666667</v>
      </c>
      <c r="AS40" s="14">
        <v>39.65885416666667</v>
      </c>
      <c r="AT40" s="14">
        <v>40.68489583333333</v>
      </c>
      <c r="AU40" s="14">
        <v>41.84375</v>
      </c>
      <c r="AV40" s="14">
        <v>42.78125</v>
      </c>
      <c r="AW40" s="14">
        <v>43.71875</v>
      </c>
      <c r="AX40" s="14">
        <v>44.65625</v>
      </c>
      <c r="AY40" s="14">
        <v>45.78645833333333</v>
      </c>
      <c r="AZ40" s="14">
        <v>46.80104166666666</v>
      </c>
      <c r="BA40" s="14">
        <v>47.50729166666666</v>
      </c>
      <c r="BB40" s="14">
        <v>47.905208333333334</v>
      </c>
      <c r="BC40" s="14">
        <v>48.2734375</v>
      </c>
      <c r="BD40" s="14">
        <v>48.7828125</v>
      </c>
      <c r="BE40" s="14">
        <v>49.1546875</v>
      </c>
      <c r="BF40" s="14">
        <v>49.3890625</v>
      </c>
      <c r="BG40" s="14">
        <v>49.389583333333334</v>
      </c>
      <c r="BH40" s="14">
        <v>49.58541666666666</v>
      </c>
      <c r="BI40" s="14">
        <v>50.07291666666667</v>
      </c>
      <c r="BJ40" s="14">
        <v>50.852083333333326</v>
      </c>
      <c r="BK40" s="14">
        <v>51.7171875</v>
      </c>
      <c r="BL40" s="14">
        <v>52.4140625</v>
      </c>
      <c r="BM40" s="14">
        <v>53.1484375</v>
      </c>
      <c r="BN40" s="14">
        <v>53.9203125</v>
      </c>
      <c r="BO40" s="14">
        <v>54.75833333333333</v>
      </c>
      <c r="BP40" s="14">
        <v>55.54166666666667</v>
      </c>
      <c r="BQ40" s="14">
        <v>56.24166666666667</v>
      </c>
      <c r="BR40" s="14">
        <v>56.858333333333334</v>
      </c>
      <c r="BS40" s="14">
        <v>57.399479166666666</v>
      </c>
      <c r="BT40" s="14">
        <v>58.01927083333334</v>
      </c>
      <c r="BU40" s="14">
        <v>58.709895833333334</v>
      </c>
      <c r="BV40" s="14">
        <v>59.47135416666667</v>
      </c>
      <c r="BW40" s="14">
        <v>59.85572916666666</v>
      </c>
      <c r="BX40" s="14">
        <v>60.43802083333333</v>
      </c>
      <c r="BY40" s="14">
        <v>61.66614583333334</v>
      </c>
      <c r="BZ40" s="14">
        <v>63.540104166666666</v>
      </c>
      <c r="CA40" s="14">
        <v>64.77864583333333</v>
      </c>
      <c r="CB40" s="14">
        <v>66.14010416666667</v>
      </c>
      <c r="CC40" s="14">
        <v>68.90572916666667</v>
      </c>
      <c r="CD40" s="14">
        <v>73.07552083333333</v>
      </c>
      <c r="CE40" s="14">
        <v>78.475</v>
      </c>
      <c r="CF40" s="14">
        <v>82.575</v>
      </c>
      <c r="CG40" s="14">
        <v>85.55</v>
      </c>
      <c r="CH40" s="14">
        <v>87.4</v>
      </c>
      <c r="CI40" s="14">
        <v>93.09375</v>
      </c>
      <c r="CJ40" s="14">
        <v>96.93125</v>
      </c>
      <c r="CK40" s="14">
        <v>93.94375</v>
      </c>
      <c r="CL40" s="14">
        <v>84.13125</v>
      </c>
      <c r="CM40" s="14">
        <v>70.45989583333333</v>
      </c>
      <c r="CN40" s="14">
        <v>61.833854166666654</v>
      </c>
      <c r="CO40" s="14">
        <v>55.28697916666666</v>
      </c>
      <c r="CP40" s="14">
        <v>50.819270833333334</v>
      </c>
      <c r="CQ40" s="14">
        <v>47.89427083333333</v>
      </c>
      <c r="CR40" s="14">
        <v>43.211979166666666</v>
      </c>
      <c r="CS40" s="14">
        <v>37.30885416666666</v>
      </c>
      <c r="CT40" s="14">
        <v>30.184895833333332</v>
      </c>
      <c r="CU40" s="14">
        <v>17.36875</v>
      </c>
      <c r="CV40" s="14">
        <v>8.45625</v>
      </c>
      <c r="CW40" s="14">
        <v>7.91875</v>
      </c>
      <c r="CX40" s="14">
        <v>15.75625</v>
      </c>
      <c r="CY40" s="14">
        <v>29.348958333333332</v>
      </c>
      <c r="CZ40" s="14">
        <v>36.13854166666667</v>
      </c>
      <c r="DA40" s="14">
        <v>38.744791666666664</v>
      </c>
      <c r="DB40" s="14">
        <v>37.16770833333334</v>
      </c>
      <c r="DC40" s="14">
        <v>33.7796875</v>
      </c>
      <c r="DD40" s="14">
        <v>33.1515625</v>
      </c>
      <c r="DE40" s="14">
        <v>32.9109375</v>
      </c>
      <c r="DF40" s="14">
        <v>33.0578125</v>
      </c>
      <c r="DG40" s="14">
        <v>33.678125</v>
      </c>
      <c r="DH40" s="14">
        <v>33.859375</v>
      </c>
      <c r="DI40" s="14">
        <v>33.515625</v>
      </c>
      <c r="DJ40" s="14">
        <v>32.646875</v>
      </c>
      <c r="DK40" s="14">
        <v>27.0890625</v>
      </c>
      <c r="DL40" s="14">
        <v>24.5546875</v>
      </c>
      <c r="DM40" s="14">
        <v>29.2078125</v>
      </c>
      <c r="DN40" s="14">
        <v>41.0484375</v>
      </c>
      <c r="DO40" s="14">
        <v>55.584375</v>
      </c>
      <c r="DP40" s="14">
        <v>65.628125</v>
      </c>
      <c r="DQ40" s="14">
        <v>75.671875</v>
      </c>
      <c r="DR40" s="14">
        <v>85.715625</v>
      </c>
    </row>
    <row r="41" spans="1:122" ht="15">
      <c r="A41" s="12" t="s">
        <v>25</v>
      </c>
      <c r="B41" s="12"/>
      <c r="C41" s="11">
        <v>3.5</v>
      </c>
      <c r="D41" s="11">
        <v>1.1</v>
      </c>
      <c r="E41" s="11">
        <v>3.4</v>
      </c>
      <c r="F41" s="11">
        <v>6</v>
      </c>
      <c r="G41" s="11">
        <v>2.6</v>
      </c>
      <c r="H41" s="11">
        <v>1.4</v>
      </c>
      <c r="I41" s="11">
        <v>3.4</v>
      </c>
      <c r="J41" s="11">
        <v>1.4</v>
      </c>
      <c r="K41" s="11">
        <v>2.5</v>
      </c>
      <c r="L41" s="11">
        <v>5.9</v>
      </c>
      <c r="M41" s="11">
        <v>2.3</v>
      </c>
      <c r="N41" s="11">
        <v>1.7</v>
      </c>
      <c r="O41" s="11">
        <v>1.4</v>
      </c>
      <c r="P41" s="11">
        <v>3.4</v>
      </c>
      <c r="Q41" s="11">
        <v>5.6</v>
      </c>
      <c r="R41" s="11">
        <v>3.9</v>
      </c>
      <c r="S41" s="11">
        <v>3.9</v>
      </c>
      <c r="T41" s="11">
        <v>2.2</v>
      </c>
      <c r="U41" s="11">
        <v>2.5</v>
      </c>
      <c r="V41" s="11">
        <v>4.8</v>
      </c>
      <c r="W41" s="11">
        <v>6.6</v>
      </c>
      <c r="X41" s="11">
        <v>3.1</v>
      </c>
      <c r="Y41" s="11">
        <v>2.6</v>
      </c>
      <c r="Z41" s="11">
        <v>2.6</v>
      </c>
      <c r="AA41" s="11">
        <v>3.3</v>
      </c>
      <c r="AB41" s="11">
        <v>1.7</v>
      </c>
      <c r="AC41" s="11">
        <v>1.5</v>
      </c>
      <c r="AD41" s="11">
        <v>7.7</v>
      </c>
      <c r="AE41" s="11">
        <v>1.4</v>
      </c>
      <c r="AF41" s="11">
        <v>0.9</v>
      </c>
      <c r="AG41" s="11">
        <v>1.6</v>
      </c>
      <c r="AH41" s="11">
        <v>5.7</v>
      </c>
      <c r="AI41" s="11">
        <v>1.8</v>
      </c>
      <c r="AJ41" s="11">
        <v>1.5</v>
      </c>
      <c r="AK41" s="11">
        <v>2</v>
      </c>
      <c r="AL41" s="11">
        <v>2.2</v>
      </c>
      <c r="AM41" s="11">
        <v>1.2</v>
      </c>
      <c r="AN41" s="11">
        <v>12</v>
      </c>
      <c r="AO41" s="11">
        <v>2.1</v>
      </c>
      <c r="AP41" s="11">
        <v>4.2</v>
      </c>
      <c r="AQ41" s="11">
        <v>2.6</v>
      </c>
      <c r="AR41" s="11">
        <v>4.7</v>
      </c>
      <c r="AS41" s="11">
        <v>2</v>
      </c>
      <c r="AT41" s="11">
        <v>6.8</v>
      </c>
      <c r="AU41" s="11">
        <v>4.2</v>
      </c>
      <c r="AV41" s="11">
        <v>3.4</v>
      </c>
      <c r="AW41" s="11">
        <v>4</v>
      </c>
      <c r="AX41" s="11">
        <v>22.2</v>
      </c>
      <c r="AY41" s="11">
        <v>5.6</v>
      </c>
      <c r="AZ41" s="11">
        <v>3.5</v>
      </c>
      <c r="BA41" s="11">
        <v>4.8</v>
      </c>
      <c r="BB41" s="11">
        <v>7.1</v>
      </c>
      <c r="BC41" s="11">
        <v>7.5</v>
      </c>
      <c r="BD41" s="11">
        <v>5.6</v>
      </c>
      <c r="BE41" s="11">
        <v>6.5</v>
      </c>
      <c r="BF41" s="11">
        <v>9.3</v>
      </c>
      <c r="BG41" s="11">
        <v>8.8</v>
      </c>
      <c r="BH41" s="11">
        <v>5.3</v>
      </c>
      <c r="BI41" s="11">
        <v>5.7</v>
      </c>
      <c r="BJ41" s="11">
        <v>15</v>
      </c>
      <c r="BK41" s="11">
        <v>5.7</v>
      </c>
      <c r="BL41" s="11">
        <v>5.2</v>
      </c>
      <c r="BM41" s="11">
        <v>5</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360</v>
      </c>
      <c r="CM41" s="11">
        <v>0</v>
      </c>
      <c r="CN41" s="11">
        <v>0</v>
      </c>
      <c r="CO41" s="11">
        <v>0</v>
      </c>
      <c r="CP41" s="11">
        <v>0</v>
      </c>
      <c r="CQ41" s="11">
        <v>0</v>
      </c>
      <c r="CR41" s="11">
        <v>0</v>
      </c>
      <c r="CS41" s="11">
        <v>1</v>
      </c>
      <c r="CT41" s="11">
        <v>0.1</v>
      </c>
      <c r="CU41" s="11">
        <v>0</v>
      </c>
      <c r="CV41" s="11">
        <v>0.5</v>
      </c>
      <c r="CW41" s="11">
        <v>0.5</v>
      </c>
      <c r="CX41" s="11">
        <v>0</v>
      </c>
      <c r="CY41" s="11">
        <v>0</v>
      </c>
      <c r="CZ41" s="11">
        <v>0.1</v>
      </c>
      <c r="DA41" s="11">
        <v>0</v>
      </c>
      <c r="DB41" s="11">
        <v>0</v>
      </c>
      <c r="DC41" s="11">
        <v>0</v>
      </c>
      <c r="DD41" s="11">
        <v>0.3</v>
      </c>
      <c r="DE41" s="11">
        <v>0</v>
      </c>
      <c r="DF41" s="11">
        <v>0</v>
      </c>
      <c r="DG41" s="11">
        <v>0</v>
      </c>
      <c r="DH41" s="11">
        <v>0</v>
      </c>
      <c r="DI41" s="11">
        <v>0.1</v>
      </c>
      <c r="DJ41" s="11">
        <v>0</v>
      </c>
      <c r="DK41" s="11">
        <v>0</v>
      </c>
      <c r="DL41" s="11">
        <v>0</v>
      </c>
      <c r="DM41" s="11">
        <v>0</v>
      </c>
      <c r="DN41" s="11">
        <v>3.6</v>
      </c>
      <c r="DO41" s="11">
        <v>0.2</v>
      </c>
      <c r="DP41" s="11">
        <v>0</v>
      </c>
      <c r="DQ41" s="11">
        <v>0</v>
      </c>
      <c r="DR41" s="11">
        <v>0</v>
      </c>
    </row>
    <row r="42" spans="1:122" ht="15">
      <c r="A42" s="12" t="s">
        <v>26</v>
      </c>
      <c r="B42" s="12"/>
      <c r="C42" s="11">
        <v>65.8625</v>
      </c>
      <c r="D42" s="11">
        <v>59.4875</v>
      </c>
      <c r="E42" s="11">
        <v>56.3125</v>
      </c>
      <c r="F42" s="11">
        <v>47.1375</v>
      </c>
      <c r="G42" s="11">
        <v>54.3729166666667</v>
      </c>
      <c r="H42" s="11">
        <v>48.802083333333314</v>
      </c>
      <c r="I42" s="11">
        <v>45.81458333333336</v>
      </c>
      <c r="J42" s="11">
        <v>37.710416666666674</v>
      </c>
      <c r="K42" s="11">
        <v>54.5307291666667</v>
      </c>
      <c r="L42" s="11">
        <v>49.16302083333338</v>
      </c>
      <c r="M42" s="11">
        <v>47.066145833333366</v>
      </c>
      <c r="N42" s="11">
        <v>38.24010416666667</v>
      </c>
      <c r="O42" s="11">
        <v>56.18385416666669</v>
      </c>
      <c r="P42" s="11">
        <v>56.99739583333334</v>
      </c>
      <c r="Q42" s="11">
        <v>50.38177083333332</v>
      </c>
      <c r="R42" s="11">
        <v>41.236979166666714</v>
      </c>
      <c r="S42" s="11">
        <v>59.586458333333354</v>
      </c>
      <c r="T42" s="11">
        <v>51.75104166666668</v>
      </c>
      <c r="U42" s="11">
        <v>53.1072916666667</v>
      </c>
      <c r="V42" s="11">
        <v>47.65520833333335</v>
      </c>
      <c r="W42" s="11">
        <v>55.6484375</v>
      </c>
      <c r="X42" s="11">
        <v>55.2578125</v>
      </c>
      <c r="Y42" s="11">
        <v>58.6296875</v>
      </c>
      <c r="Z42" s="11">
        <v>52.5640625</v>
      </c>
      <c r="AA42" s="11">
        <v>57.60677083333337</v>
      </c>
      <c r="AB42" s="11">
        <v>60.89947916666668</v>
      </c>
      <c r="AC42" s="11">
        <v>58.09635416666666</v>
      </c>
      <c r="AD42" s="11">
        <v>47.39739583333335</v>
      </c>
      <c r="AE42" s="11">
        <v>77.44114583333334</v>
      </c>
      <c r="AF42" s="11">
        <v>75.07760416666662</v>
      </c>
      <c r="AG42" s="11">
        <v>69.96822916666662</v>
      </c>
      <c r="AH42" s="11">
        <v>59.91302083333335</v>
      </c>
      <c r="AI42" s="11">
        <v>73.62395833333335</v>
      </c>
      <c r="AJ42" s="11">
        <v>64.01354166666675</v>
      </c>
      <c r="AK42" s="11">
        <v>64.76979166666672</v>
      </c>
      <c r="AL42" s="11">
        <v>64.69270833333331</v>
      </c>
      <c r="AM42" s="11">
        <v>45.7625</v>
      </c>
      <c r="AN42" s="11">
        <v>78.6375</v>
      </c>
      <c r="AO42" s="11">
        <v>75.2375</v>
      </c>
      <c r="AP42" s="11">
        <v>71.2625</v>
      </c>
      <c r="AQ42" s="11">
        <v>69.16302083333335</v>
      </c>
      <c r="AR42" s="11">
        <v>70.66822916666672</v>
      </c>
      <c r="AS42" s="11">
        <v>71.92760416666675</v>
      </c>
      <c r="AT42" s="11">
        <v>70.14114583333333</v>
      </c>
      <c r="AU42" s="11">
        <v>84.47604166666667</v>
      </c>
      <c r="AV42" s="11">
        <v>77.43645833333329</v>
      </c>
      <c r="AW42" s="11">
        <v>78.05520833333327</v>
      </c>
      <c r="AX42" s="11">
        <v>72.43229166666669</v>
      </c>
      <c r="AY42" s="11">
        <v>72.98385416666667</v>
      </c>
      <c r="AZ42" s="11">
        <v>93.4473958333333</v>
      </c>
      <c r="BA42" s="11">
        <v>73.70677083333334</v>
      </c>
      <c r="BB42" s="11">
        <v>70.56197916666667</v>
      </c>
      <c r="BC42" s="11">
        <v>73.16770833333334</v>
      </c>
      <c r="BD42" s="11">
        <v>76.0447916666667</v>
      </c>
      <c r="BE42" s="11">
        <v>76.6385416666667</v>
      </c>
      <c r="BF42" s="11">
        <v>76.34895833333331</v>
      </c>
      <c r="BG42" s="11">
        <v>77.353125</v>
      </c>
      <c r="BH42" s="11">
        <v>77.934375</v>
      </c>
      <c r="BI42" s="11">
        <v>76.215625</v>
      </c>
      <c r="BJ42" s="11">
        <v>70.196875</v>
      </c>
      <c r="BK42" s="11">
        <v>76.01302083333331</v>
      </c>
      <c r="BL42" s="11">
        <v>76.86822916666665</v>
      </c>
      <c r="BM42" s="11">
        <v>76.52760416666666</v>
      </c>
      <c r="BN42" s="11">
        <v>81.49114583333335</v>
      </c>
      <c r="BO42" s="11">
        <v>76.5723958333333</v>
      </c>
      <c r="BP42" s="11">
        <v>80.22135416666669</v>
      </c>
      <c r="BQ42" s="11">
        <v>81.42447916666669</v>
      </c>
      <c r="BR42" s="11">
        <v>88.98177083333331</v>
      </c>
      <c r="BS42" s="11">
        <v>88.0484375</v>
      </c>
      <c r="BT42" s="11">
        <v>88.9078125</v>
      </c>
      <c r="BU42" s="11">
        <v>83.6046875</v>
      </c>
      <c r="BV42" s="11">
        <v>71.7390625</v>
      </c>
      <c r="BW42" s="11">
        <v>94.471875</v>
      </c>
      <c r="BX42" s="11">
        <v>85.590625</v>
      </c>
      <c r="BY42" s="11">
        <v>77.93437499999993</v>
      </c>
      <c r="BZ42" s="11">
        <v>75.303125</v>
      </c>
      <c r="CA42" s="11">
        <v>84.47760416666671</v>
      </c>
      <c r="CB42" s="11">
        <v>68.8786458333334</v>
      </c>
      <c r="CC42" s="11">
        <v>79.92552083333334</v>
      </c>
      <c r="CD42" s="11">
        <v>100.91822916666666</v>
      </c>
      <c r="CE42" s="11">
        <v>58.10520833333328</v>
      </c>
      <c r="CF42" s="11">
        <v>81.25729166666667</v>
      </c>
      <c r="CG42" s="11">
        <v>89.62604166666671</v>
      </c>
      <c r="CH42" s="11">
        <v>91.61145833333333</v>
      </c>
      <c r="CI42" s="11">
        <v>92.0921875</v>
      </c>
      <c r="CJ42" s="11">
        <v>92.4890625</v>
      </c>
      <c r="CK42" s="11">
        <v>97.4234375</v>
      </c>
      <c r="CL42" s="11">
        <v>103.8953125</v>
      </c>
      <c r="CM42" s="11">
        <v>88.10989583333335</v>
      </c>
      <c r="CN42" s="11">
        <v>93.88385416666668</v>
      </c>
      <c r="CO42" s="11">
        <v>99.61197916666666</v>
      </c>
      <c r="CP42" s="11">
        <v>107.79427083333331</v>
      </c>
      <c r="CQ42" s="11">
        <v>92.30572916666665</v>
      </c>
      <c r="CR42" s="11">
        <v>91.53802083333332</v>
      </c>
      <c r="CS42" s="11">
        <v>93.51614583333335</v>
      </c>
      <c r="CT42" s="11">
        <v>107.54010416666668</v>
      </c>
      <c r="CU42" s="11">
        <v>85.19635416666668</v>
      </c>
      <c r="CV42" s="11">
        <v>87.5348958333334</v>
      </c>
      <c r="CW42" s="11">
        <v>89.86927083333336</v>
      </c>
      <c r="CX42" s="11">
        <v>93.09947916666667</v>
      </c>
      <c r="CY42" s="11">
        <v>95.7578125</v>
      </c>
      <c r="CZ42" s="11">
        <v>101.1609375</v>
      </c>
      <c r="DA42" s="11">
        <v>205.77656249999998</v>
      </c>
      <c r="DB42" s="11">
        <v>90.0046875</v>
      </c>
      <c r="DC42" s="11">
        <v>102.0671875</v>
      </c>
      <c r="DD42" s="11">
        <v>80.2640625</v>
      </c>
      <c r="DE42" s="11">
        <v>82.1734375</v>
      </c>
      <c r="DF42" s="11">
        <v>106.9953125</v>
      </c>
      <c r="DG42" s="11">
        <v>75.28020833333332</v>
      </c>
      <c r="DH42" s="11">
        <v>89.4822916666667</v>
      </c>
      <c r="DI42" s="11">
        <v>172.0510416666667</v>
      </c>
      <c r="DJ42" s="11">
        <v>582.4864583333333</v>
      </c>
      <c r="DK42" s="11">
        <v>229.296875</v>
      </c>
      <c r="DL42" s="11">
        <v>242.115625</v>
      </c>
      <c r="DM42" s="11">
        <v>238.434375</v>
      </c>
      <c r="DN42" s="11">
        <v>238.353125</v>
      </c>
      <c r="DO42" s="11">
        <v>243.971875</v>
      </c>
      <c r="DP42" s="11">
        <v>228.690625</v>
      </c>
      <c r="DQ42" s="11">
        <v>238.609375</v>
      </c>
      <c r="DR42" s="11">
        <v>227.528125</v>
      </c>
    </row>
    <row r="43" spans="1:122" ht="15">
      <c r="A43" s="10" t="s">
        <v>61</v>
      </c>
      <c r="B43" s="12"/>
      <c r="C43" s="11">
        <v>1558.1429123353957</v>
      </c>
      <c r="D43" s="11">
        <v>1401.1506976254914</v>
      </c>
      <c r="E43" s="11">
        <v>2014.7959653434573</v>
      </c>
      <c r="F43" s="11">
        <v>1052.9104246956556</v>
      </c>
      <c r="G43" s="11">
        <v>1759.6572197139467</v>
      </c>
      <c r="H43" s="11">
        <v>1554.8575443250725</v>
      </c>
      <c r="I43" s="11">
        <v>2254.1767985433694</v>
      </c>
      <c r="J43" s="11">
        <v>1155.5084374176113</v>
      </c>
      <c r="K43" s="11">
        <v>1860.930739940769</v>
      </c>
      <c r="L43" s="11">
        <v>1613.9323409561557</v>
      </c>
      <c r="M43" s="11">
        <v>2366.7127212808123</v>
      </c>
      <c r="N43" s="11">
        <v>1180.1241978222629</v>
      </c>
      <c r="O43" s="11">
        <v>1777.8492840684662</v>
      </c>
      <c r="P43" s="11">
        <v>1559.1308097432523</v>
      </c>
      <c r="Q43" s="11">
        <v>2200.5183262014484</v>
      </c>
      <c r="R43" s="11">
        <v>1100.8015799868335</v>
      </c>
      <c r="S43" s="11">
        <v>1837.4547142674505</v>
      </c>
      <c r="T43" s="11">
        <v>1591.9776661979035</v>
      </c>
      <c r="U43" s="11">
        <v>1901.1690085655844</v>
      </c>
      <c r="V43" s="11">
        <v>1620.1986109690615</v>
      </c>
      <c r="W43" s="11">
        <v>1868.313081695967</v>
      </c>
      <c r="X43" s="11">
        <v>1617.2122888659082</v>
      </c>
      <c r="Y43" s="11">
        <v>1920.5458807307825</v>
      </c>
      <c r="Z43" s="11">
        <v>1654.8287487073424</v>
      </c>
      <c r="AA43" s="11">
        <v>1889.6253242386397</v>
      </c>
      <c r="AB43" s="11">
        <v>1664.7625996733595</v>
      </c>
      <c r="AC43" s="11">
        <v>1946.0046690364106</v>
      </c>
      <c r="AD43" s="11">
        <v>1684.7074070515898</v>
      </c>
      <c r="AE43" s="11">
        <v>1936.2667595902672</v>
      </c>
      <c r="AF43" s="11">
        <v>1706.3213555480907</v>
      </c>
      <c r="AG43" s="11">
        <v>2007.0307475168843</v>
      </c>
      <c r="AH43" s="11">
        <v>1773.6811373447583</v>
      </c>
      <c r="AI43" s="11">
        <v>1941.5221606780242</v>
      </c>
      <c r="AJ43" s="11">
        <v>1730.6687791368345</v>
      </c>
      <c r="AK43" s="11">
        <v>2076.3756718751492</v>
      </c>
      <c r="AL43" s="11">
        <v>1762.2333883099923</v>
      </c>
      <c r="AM43" s="11">
        <v>1981.5095352853757</v>
      </c>
      <c r="AN43" s="11">
        <v>1721.6539368866395</v>
      </c>
      <c r="AO43" s="11">
        <v>2130.552266002597</v>
      </c>
      <c r="AP43" s="11">
        <v>1754.5842618253873</v>
      </c>
      <c r="AQ43" s="11">
        <v>2015.6465982851191</v>
      </c>
      <c r="AR43" s="11">
        <v>1743.509945128869</v>
      </c>
      <c r="AS43" s="11">
        <v>2176.819740532516</v>
      </c>
      <c r="AT43" s="11">
        <v>1785.0237160534962</v>
      </c>
      <c r="AU43" s="11">
        <v>2077.1919549792606</v>
      </c>
      <c r="AV43" s="11">
        <v>1773.8502394846623</v>
      </c>
      <c r="AW43" s="11">
        <v>2194.4459656045356</v>
      </c>
      <c r="AX43" s="11">
        <v>1821.611839931542</v>
      </c>
      <c r="AY43" s="11">
        <v>2119.0139335402337</v>
      </c>
      <c r="AZ43" s="11">
        <v>1815.069274907756</v>
      </c>
      <c r="BA43" s="11">
        <v>2208.0554773062872</v>
      </c>
      <c r="BB43" s="11">
        <v>1859.6613142457231</v>
      </c>
      <c r="BC43" s="11">
        <v>2149.5802003377867</v>
      </c>
      <c r="BD43" s="11">
        <v>1851.8926167492825</v>
      </c>
      <c r="BE43" s="11">
        <v>2215.0440077169183</v>
      </c>
      <c r="BF43" s="11">
        <v>1889.2831751960125</v>
      </c>
      <c r="BG43" s="11">
        <v>2214.3888242078447</v>
      </c>
      <c r="BH43" s="11">
        <v>1921.1156410330548</v>
      </c>
      <c r="BI43" s="11">
        <v>2278.273022864321</v>
      </c>
      <c r="BJ43" s="11">
        <v>2020.22251189478</v>
      </c>
      <c r="BK43" s="11">
        <v>2294.00220063383</v>
      </c>
      <c r="BL43" s="11">
        <v>1931.742996771614</v>
      </c>
      <c r="BM43" s="11">
        <v>2305.002801883719</v>
      </c>
      <c r="BN43" s="11">
        <v>1997.9520007108372</v>
      </c>
      <c r="BO43" s="11">
        <v>2301.90405227014</v>
      </c>
      <c r="BP43" s="11">
        <v>2045.0567405826025</v>
      </c>
      <c r="BQ43" s="11">
        <v>2351.857887221183</v>
      </c>
      <c r="BR43" s="11">
        <v>2063.7813199260745</v>
      </c>
      <c r="BS43" s="11">
        <v>2398.235350383562</v>
      </c>
      <c r="BT43" s="11">
        <v>2081.7992219754465</v>
      </c>
      <c r="BU43" s="11">
        <v>2456.9592443215106</v>
      </c>
      <c r="BV43" s="11">
        <v>2136.0061833194804</v>
      </c>
      <c r="BW43" s="11">
        <v>2443.942623575025</v>
      </c>
      <c r="BX43" s="11">
        <v>2116.992285131377</v>
      </c>
      <c r="BY43" s="11">
        <v>2474.144860055931</v>
      </c>
      <c r="BZ43" s="11">
        <v>2172.6202312376668</v>
      </c>
      <c r="CA43" s="11">
        <v>2599.3448553474122</v>
      </c>
      <c r="CB43" s="11">
        <v>2230.622150742831</v>
      </c>
      <c r="CC43" s="11">
        <v>2579.9783792648473</v>
      </c>
      <c r="CD43" s="11">
        <v>2289.5546146449096</v>
      </c>
      <c r="CE43" s="11">
        <v>2610.337411937401</v>
      </c>
      <c r="CF43" s="11">
        <v>2190.8105590616956</v>
      </c>
      <c r="CG43" s="11">
        <v>2591.1672730652786</v>
      </c>
      <c r="CH43" s="11">
        <v>2291.3847559356245</v>
      </c>
      <c r="CI43" s="11">
        <v>2633.5354484431787</v>
      </c>
      <c r="CJ43" s="11">
        <v>2232.226134291974</v>
      </c>
      <c r="CK43" s="11">
        <v>2609.2208939759767</v>
      </c>
      <c r="CL43" s="11">
        <v>2317.0175232888705</v>
      </c>
      <c r="CM43" s="11">
        <v>2692.244150450503</v>
      </c>
      <c r="CN43" s="11">
        <v>2277.2774285894757</v>
      </c>
      <c r="CO43" s="11">
        <v>2956.811389138291</v>
      </c>
      <c r="CP43" s="11">
        <v>2000.8670318217296</v>
      </c>
      <c r="CQ43" s="11">
        <v>2828.6541209560214</v>
      </c>
      <c r="CR43" s="11">
        <v>2359.2366930237663</v>
      </c>
      <c r="CS43" s="11">
        <v>3024.3816505769673</v>
      </c>
      <c r="CT43" s="11">
        <v>2071.427535443245</v>
      </c>
      <c r="CU43" s="11">
        <v>2791.6088165283604</v>
      </c>
      <c r="CV43" s="11">
        <v>2375.6084658311306</v>
      </c>
      <c r="CW43" s="11">
        <v>3035.7083207301516</v>
      </c>
      <c r="CX43" s="11">
        <v>2104.9743969103574</v>
      </c>
      <c r="CY43" s="11">
        <v>2690.6629900440253</v>
      </c>
      <c r="CZ43" s="11">
        <v>2604.3777408879514</v>
      </c>
      <c r="DA43" s="11">
        <v>2891.633816513997</v>
      </c>
      <c r="DB43" s="11">
        <v>2028.225452554026</v>
      </c>
      <c r="DC43" s="11">
        <v>2721.324185568818</v>
      </c>
      <c r="DD43" s="11">
        <v>2634.719889530442</v>
      </c>
      <c r="DE43" s="11">
        <v>2944.1977943663032</v>
      </c>
      <c r="DF43" s="11">
        <v>2070.8581305344374</v>
      </c>
      <c r="DG43" s="11">
        <v>2980.0731266561006</v>
      </c>
      <c r="DH43" s="11">
        <v>2485.6368698149654</v>
      </c>
      <c r="DI43" s="11">
        <v>3187.5805706674173</v>
      </c>
      <c r="DJ43" s="11">
        <v>2327.409432861517</v>
      </c>
      <c r="DK43" s="11">
        <v>3002.4456671038515</v>
      </c>
      <c r="DL43" s="11">
        <v>2512.272009856524</v>
      </c>
      <c r="DM43" s="11">
        <v>3172.141984420333</v>
      </c>
      <c r="DN43" s="11">
        <v>2322.040338619292</v>
      </c>
      <c r="DO43" s="11">
        <v>3092.0867952933645</v>
      </c>
      <c r="DP43" s="11">
        <v>2643.437768832962</v>
      </c>
      <c r="DQ43" s="11">
        <v>3256.8816310579878</v>
      </c>
      <c r="DR43" s="11">
        <v>2444.7938048156852</v>
      </c>
    </row>
    <row r="44" spans="1:122" ht="15">
      <c r="A44" s="12" t="s">
        <v>27</v>
      </c>
      <c r="B44" s="12"/>
      <c r="C44" s="11">
        <v>0</v>
      </c>
      <c r="D44" s="11">
        <v>0</v>
      </c>
      <c r="E44" s="11">
        <v>0</v>
      </c>
      <c r="F44" s="11">
        <v>0</v>
      </c>
      <c r="G44" s="11">
        <v>0</v>
      </c>
      <c r="H44" s="11">
        <v>0</v>
      </c>
      <c r="I44" s="11">
        <v>0</v>
      </c>
      <c r="J44" s="11">
        <v>0</v>
      </c>
      <c r="K44" s="11">
        <v>0</v>
      </c>
      <c r="L44" s="11">
        <v>0</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K44" s="11">
        <v>0</v>
      </c>
      <c r="AL44" s="11">
        <v>0</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v>0</v>
      </c>
      <c r="DJ44" s="11">
        <v>0</v>
      </c>
      <c r="DK44" s="11">
        <v>0</v>
      </c>
      <c r="DL44" s="11">
        <v>0</v>
      </c>
      <c r="DM44" s="11">
        <v>0</v>
      </c>
      <c r="DN44" s="11">
        <v>0</v>
      </c>
      <c r="DO44" s="11">
        <v>0</v>
      </c>
      <c r="DP44" s="11">
        <v>0</v>
      </c>
      <c r="DQ44" s="11">
        <v>0</v>
      </c>
      <c r="DR44" s="11">
        <v>0</v>
      </c>
    </row>
    <row r="45" spans="1:122" ht="15">
      <c r="A45" s="12" t="s">
        <v>28</v>
      </c>
      <c r="B45" s="12"/>
      <c r="C45" s="11">
        <v>385.1429123353958</v>
      </c>
      <c r="D45" s="11">
        <v>265.95069762549133</v>
      </c>
      <c r="E45" s="11">
        <v>489.69596534345743</v>
      </c>
      <c r="F45" s="11">
        <v>312.71042469565555</v>
      </c>
      <c r="G45" s="11">
        <v>484.5572197139468</v>
      </c>
      <c r="H45" s="11">
        <v>328.3575443250725</v>
      </c>
      <c r="I45" s="11">
        <v>593.2767985433694</v>
      </c>
      <c r="J45" s="11">
        <v>389.5084374176114</v>
      </c>
      <c r="K45" s="11">
        <v>503.3307399407691</v>
      </c>
      <c r="L45" s="11">
        <v>338.13234095615576</v>
      </c>
      <c r="M45" s="11">
        <v>567.0127212808123</v>
      </c>
      <c r="N45" s="11">
        <v>384.4241978222628</v>
      </c>
      <c r="O45" s="11">
        <v>507.3492840684661</v>
      </c>
      <c r="P45" s="11">
        <v>338.93080974325215</v>
      </c>
      <c r="Q45" s="11">
        <v>591.3183262014484</v>
      </c>
      <c r="R45" s="11">
        <v>393.40157998683344</v>
      </c>
      <c r="S45" s="11">
        <v>549.8547142674507</v>
      </c>
      <c r="T45" s="11">
        <v>368.07766619790334</v>
      </c>
      <c r="U45" s="11">
        <v>662.7690085655843</v>
      </c>
      <c r="V45" s="11">
        <v>435.09861096906167</v>
      </c>
      <c r="W45" s="11">
        <v>527.313081695967</v>
      </c>
      <c r="X45" s="11">
        <v>352.9122888659083</v>
      </c>
      <c r="Y45" s="11">
        <v>636.6458807307824</v>
      </c>
      <c r="Z45" s="11">
        <v>426.1287487073423</v>
      </c>
      <c r="AA45" s="11">
        <v>525.6253242386397</v>
      </c>
      <c r="AB45" s="11">
        <v>354.9625996733596</v>
      </c>
      <c r="AC45" s="11">
        <v>617.2046690364108</v>
      </c>
      <c r="AD45" s="11">
        <v>413.60740705159</v>
      </c>
      <c r="AE45" s="11">
        <v>561.566759590267</v>
      </c>
      <c r="AF45" s="11">
        <v>377.4213555480905</v>
      </c>
      <c r="AG45" s="11">
        <v>648.3307475168842</v>
      </c>
      <c r="AH45" s="11">
        <v>435.18113734475827</v>
      </c>
      <c r="AI45" s="11">
        <v>590.3221606780243</v>
      </c>
      <c r="AJ45" s="11">
        <v>399.5687791368347</v>
      </c>
      <c r="AK45" s="11">
        <v>688.075671875149</v>
      </c>
      <c r="AL45" s="11">
        <v>467.8333883099921</v>
      </c>
      <c r="AM45" s="11">
        <v>577.3095352853757</v>
      </c>
      <c r="AN45" s="11">
        <v>372.55393688663963</v>
      </c>
      <c r="AO45" s="11">
        <v>735.4522660025974</v>
      </c>
      <c r="AP45" s="11">
        <v>449.78426182538726</v>
      </c>
      <c r="AQ45" s="11">
        <v>602.946598285119</v>
      </c>
      <c r="AR45" s="11">
        <v>386.7099451288691</v>
      </c>
      <c r="AS45" s="11">
        <v>776.1197405325157</v>
      </c>
      <c r="AT45" s="11">
        <v>471.5237160534962</v>
      </c>
      <c r="AU45" s="11">
        <v>631.5919549792605</v>
      </c>
      <c r="AV45" s="11">
        <v>387.4502394846623</v>
      </c>
      <c r="AW45" s="11">
        <v>760.9459656045353</v>
      </c>
      <c r="AX45" s="11">
        <v>470.81183993154184</v>
      </c>
      <c r="AY45" s="11">
        <v>622.0139335402339</v>
      </c>
      <c r="AZ45" s="11">
        <v>378.16927490775583</v>
      </c>
      <c r="BA45" s="11">
        <v>723.9554773062872</v>
      </c>
      <c r="BB45" s="11">
        <v>454.86131424572307</v>
      </c>
      <c r="BC45" s="11">
        <v>610.1802003377868</v>
      </c>
      <c r="BD45" s="11">
        <v>374.19261674928254</v>
      </c>
      <c r="BE45" s="11">
        <v>689.8440077169182</v>
      </c>
      <c r="BF45" s="11">
        <v>440.8831751960125</v>
      </c>
      <c r="BG45" s="11">
        <v>642.2888242078446</v>
      </c>
      <c r="BH45" s="11">
        <v>394.31564103305476</v>
      </c>
      <c r="BI45" s="11">
        <v>705.4730228643208</v>
      </c>
      <c r="BJ45" s="11">
        <v>465.52251189477977</v>
      </c>
      <c r="BK45" s="11">
        <v>638.7022006338299</v>
      </c>
      <c r="BL45" s="11">
        <v>396.24299677161395</v>
      </c>
      <c r="BM45" s="11">
        <v>693.3028018837189</v>
      </c>
      <c r="BN45" s="11">
        <v>460.3520007108373</v>
      </c>
      <c r="BO45" s="11">
        <v>651.70405227014</v>
      </c>
      <c r="BP45" s="11">
        <v>398.95674058260255</v>
      </c>
      <c r="BQ45" s="11">
        <v>709.4578872211829</v>
      </c>
      <c r="BR45" s="11">
        <v>467.6813199260746</v>
      </c>
      <c r="BS45" s="11">
        <v>664.835350383562</v>
      </c>
      <c r="BT45" s="11">
        <v>396.69922197544656</v>
      </c>
      <c r="BU45" s="11">
        <v>731.9592443215108</v>
      </c>
      <c r="BV45" s="11">
        <v>483.1061833194806</v>
      </c>
      <c r="BW45" s="11">
        <v>633.5426235750249</v>
      </c>
      <c r="BX45" s="11">
        <v>377.79228513137684</v>
      </c>
      <c r="BY45" s="11">
        <v>694.0448600559313</v>
      </c>
      <c r="BZ45" s="11">
        <v>458.820231237667</v>
      </c>
      <c r="CA45" s="11">
        <v>708.9448553474123</v>
      </c>
      <c r="CB45" s="11">
        <v>419.4221507428307</v>
      </c>
      <c r="CC45" s="11">
        <v>727.2783792648473</v>
      </c>
      <c r="CD45" s="11">
        <v>500.15461464490977</v>
      </c>
      <c r="CE45" s="11">
        <v>793.7374119374014</v>
      </c>
      <c r="CF45" s="11">
        <v>483.3105590616957</v>
      </c>
      <c r="CG45" s="11">
        <v>822.0672730652786</v>
      </c>
      <c r="CH45" s="11">
        <v>582.3847559356243</v>
      </c>
      <c r="CI45" s="11">
        <v>815.4354484431789</v>
      </c>
      <c r="CJ45" s="11">
        <v>496.2261342919741</v>
      </c>
      <c r="CK45" s="11">
        <v>834.3208939759766</v>
      </c>
      <c r="CL45" s="11">
        <v>597.2175232888704</v>
      </c>
      <c r="CM45" s="11">
        <v>836.8441504505033</v>
      </c>
      <c r="CN45" s="11">
        <v>508.17742858947577</v>
      </c>
      <c r="CO45" s="11">
        <v>858.2113891382912</v>
      </c>
      <c r="CP45" s="11">
        <v>547.0670318217298</v>
      </c>
      <c r="CQ45" s="11">
        <v>930.6541209560215</v>
      </c>
      <c r="CR45" s="11">
        <v>549.2366930237662</v>
      </c>
      <c r="CS45" s="11">
        <v>901.0816505769674</v>
      </c>
      <c r="CT45" s="11">
        <v>561.1275354432448</v>
      </c>
      <c r="CU45" s="11">
        <v>844.8088165283604</v>
      </c>
      <c r="CV45" s="11">
        <v>502.80846583113055</v>
      </c>
      <c r="CW45" s="11">
        <v>878.1083207301517</v>
      </c>
      <c r="CX45" s="11">
        <v>518.0743969103573</v>
      </c>
      <c r="CY45" s="11">
        <v>731.3629900440253</v>
      </c>
      <c r="CZ45" s="11">
        <v>727.0777408879514</v>
      </c>
      <c r="DA45" s="11">
        <v>744.133816513997</v>
      </c>
      <c r="DB45" s="11">
        <v>414.9254525540262</v>
      </c>
      <c r="DC45" s="11">
        <v>856.924185568818</v>
      </c>
      <c r="DD45" s="11">
        <v>807.1198895304417</v>
      </c>
      <c r="DE45" s="11">
        <v>861.8977943663031</v>
      </c>
      <c r="DF45" s="11">
        <v>485.9581305344372</v>
      </c>
      <c r="DG45" s="11">
        <v>1064.5731266561004</v>
      </c>
      <c r="DH45" s="11">
        <v>627.6368698149656</v>
      </c>
      <c r="DI45" s="11">
        <v>1097.0805706674173</v>
      </c>
      <c r="DJ45" s="11">
        <v>674.0094328615169</v>
      </c>
      <c r="DK45" s="11">
        <v>1031.9456671038513</v>
      </c>
      <c r="DL45" s="11">
        <v>610.672009856524</v>
      </c>
      <c r="DM45" s="11">
        <v>1057.041984420333</v>
      </c>
      <c r="DN45" s="11">
        <v>630.3403386192917</v>
      </c>
      <c r="DO45" s="11">
        <v>999.3867952933646</v>
      </c>
      <c r="DP45" s="11">
        <v>619.637768832962</v>
      </c>
      <c r="DQ45" s="11">
        <v>1035.381631057988</v>
      </c>
      <c r="DR45" s="11">
        <v>612.1938048156852</v>
      </c>
    </row>
    <row r="46" spans="1:122" ht="15">
      <c r="A46" s="12" t="s">
        <v>29</v>
      </c>
      <c r="B46" s="12"/>
      <c r="C46" s="11">
        <v>1173</v>
      </c>
      <c r="D46" s="11">
        <v>1135.2</v>
      </c>
      <c r="E46" s="11">
        <v>1525.1</v>
      </c>
      <c r="F46" s="11">
        <v>740.2</v>
      </c>
      <c r="G46" s="11">
        <v>1275.1</v>
      </c>
      <c r="H46" s="11">
        <v>1226.5</v>
      </c>
      <c r="I46" s="11">
        <v>1660.9</v>
      </c>
      <c r="J46" s="11">
        <v>766</v>
      </c>
      <c r="K46" s="11">
        <v>1357.6</v>
      </c>
      <c r="L46" s="11">
        <v>1275.8</v>
      </c>
      <c r="M46" s="11">
        <v>1799.7</v>
      </c>
      <c r="N46" s="11">
        <v>795.7</v>
      </c>
      <c r="O46" s="11">
        <v>1270.5</v>
      </c>
      <c r="P46" s="11">
        <v>1220.2</v>
      </c>
      <c r="Q46" s="11">
        <v>1609.2</v>
      </c>
      <c r="R46" s="11">
        <v>707.4</v>
      </c>
      <c r="S46" s="11">
        <v>1287.6</v>
      </c>
      <c r="T46" s="11">
        <v>1223.9</v>
      </c>
      <c r="U46" s="11">
        <v>1238.4</v>
      </c>
      <c r="V46" s="11">
        <v>1185.1</v>
      </c>
      <c r="W46" s="11">
        <v>1341</v>
      </c>
      <c r="X46" s="11">
        <v>1264.3</v>
      </c>
      <c r="Y46" s="11">
        <v>1283.9</v>
      </c>
      <c r="Z46" s="11">
        <v>1228.7</v>
      </c>
      <c r="AA46" s="11">
        <v>1364</v>
      </c>
      <c r="AB46" s="11">
        <v>1309.8</v>
      </c>
      <c r="AC46" s="11">
        <v>1328.8</v>
      </c>
      <c r="AD46" s="11">
        <v>1271.1</v>
      </c>
      <c r="AE46" s="11">
        <v>1374.7</v>
      </c>
      <c r="AF46" s="11">
        <v>1328.9</v>
      </c>
      <c r="AG46" s="11">
        <v>1358.7</v>
      </c>
      <c r="AH46" s="11">
        <v>1338.5</v>
      </c>
      <c r="AI46" s="11">
        <v>1351.2</v>
      </c>
      <c r="AJ46" s="11">
        <v>1331.1</v>
      </c>
      <c r="AK46" s="11">
        <v>1388.3</v>
      </c>
      <c r="AL46" s="11">
        <v>1294.4</v>
      </c>
      <c r="AM46" s="11">
        <v>1404.2</v>
      </c>
      <c r="AN46" s="11">
        <v>1349.1</v>
      </c>
      <c r="AO46" s="11">
        <v>1395.1</v>
      </c>
      <c r="AP46" s="11">
        <v>1304.8</v>
      </c>
      <c r="AQ46" s="11">
        <v>1412.7</v>
      </c>
      <c r="AR46" s="11">
        <v>1356.8</v>
      </c>
      <c r="AS46" s="11">
        <v>1400.7</v>
      </c>
      <c r="AT46" s="11">
        <v>1313.5</v>
      </c>
      <c r="AU46" s="11">
        <v>1445.6</v>
      </c>
      <c r="AV46" s="11">
        <v>1386.4</v>
      </c>
      <c r="AW46" s="11">
        <v>1433.5</v>
      </c>
      <c r="AX46" s="11">
        <v>1350.8</v>
      </c>
      <c r="AY46" s="11">
        <v>1497</v>
      </c>
      <c r="AZ46" s="11">
        <v>1436.9</v>
      </c>
      <c r="BA46" s="11">
        <v>1484.1</v>
      </c>
      <c r="BB46" s="11">
        <v>1404.8</v>
      </c>
      <c r="BC46" s="11">
        <v>1539.4</v>
      </c>
      <c r="BD46" s="11">
        <v>1477.7</v>
      </c>
      <c r="BE46" s="11">
        <v>1525.2</v>
      </c>
      <c r="BF46" s="11">
        <v>1448.4</v>
      </c>
      <c r="BG46" s="11">
        <v>1572.1</v>
      </c>
      <c r="BH46" s="11">
        <v>1526.8</v>
      </c>
      <c r="BI46" s="11">
        <v>1572.8</v>
      </c>
      <c r="BJ46" s="11">
        <v>1554.7</v>
      </c>
      <c r="BK46" s="11">
        <v>1655.3</v>
      </c>
      <c r="BL46" s="11">
        <v>1535.5</v>
      </c>
      <c r="BM46" s="11">
        <v>1611.7</v>
      </c>
      <c r="BN46" s="11">
        <v>1537.6</v>
      </c>
      <c r="BO46" s="11">
        <v>1650.2</v>
      </c>
      <c r="BP46" s="11">
        <v>1646.1</v>
      </c>
      <c r="BQ46" s="11">
        <v>1642.4</v>
      </c>
      <c r="BR46" s="11">
        <v>1596.1</v>
      </c>
      <c r="BS46" s="11">
        <v>1733.4</v>
      </c>
      <c r="BT46" s="11">
        <v>1685.1</v>
      </c>
      <c r="BU46" s="11">
        <v>1725</v>
      </c>
      <c r="BV46" s="11">
        <v>1652.9</v>
      </c>
      <c r="BW46" s="11">
        <v>1810.4</v>
      </c>
      <c r="BX46" s="11">
        <v>1739.2</v>
      </c>
      <c r="BY46" s="11">
        <v>1780.1</v>
      </c>
      <c r="BZ46" s="11">
        <v>1713.8</v>
      </c>
      <c r="CA46" s="11">
        <v>1890.4</v>
      </c>
      <c r="CB46" s="11">
        <v>1811.2</v>
      </c>
      <c r="CC46" s="11">
        <v>1852.7</v>
      </c>
      <c r="CD46" s="11">
        <v>1789.4</v>
      </c>
      <c r="CE46" s="11">
        <v>1816.6</v>
      </c>
      <c r="CF46" s="11">
        <v>1707.5</v>
      </c>
      <c r="CG46" s="11">
        <v>1769.1</v>
      </c>
      <c r="CH46" s="11">
        <v>1709</v>
      </c>
      <c r="CI46" s="11">
        <v>1818.1</v>
      </c>
      <c r="CJ46" s="11">
        <v>1736</v>
      </c>
      <c r="CK46" s="11">
        <v>1774.9</v>
      </c>
      <c r="CL46" s="11">
        <v>1719.8</v>
      </c>
      <c r="CM46" s="11">
        <v>1855.4</v>
      </c>
      <c r="CN46" s="11">
        <v>1769.1</v>
      </c>
      <c r="CO46" s="11">
        <v>2098.6</v>
      </c>
      <c r="CP46" s="11">
        <v>1453.8</v>
      </c>
      <c r="CQ46" s="11">
        <v>1898</v>
      </c>
      <c r="CR46" s="11">
        <v>1810</v>
      </c>
      <c r="CS46" s="11">
        <v>2123.3</v>
      </c>
      <c r="CT46" s="11">
        <v>1510.3</v>
      </c>
      <c r="CU46" s="11">
        <v>1946.8</v>
      </c>
      <c r="CV46" s="11">
        <v>1872.8</v>
      </c>
      <c r="CW46" s="11">
        <v>2157.6</v>
      </c>
      <c r="CX46" s="11">
        <v>1586.9</v>
      </c>
      <c r="CY46" s="11">
        <v>1959.3</v>
      </c>
      <c r="CZ46" s="11">
        <v>1877.3</v>
      </c>
      <c r="DA46" s="11">
        <v>2147.5</v>
      </c>
      <c r="DB46" s="11">
        <v>1613.3</v>
      </c>
      <c r="DC46" s="11">
        <v>1864.4</v>
      </c>
      <c r="DD46" s="11">
        <v>1827.6</v>
      </c>
      <c r="DE46" s="11">
        <v>2082.3</v>
      </c>
      <c r="DF46" s="11">
        <v>1584.9</v>
      </c>
      <c r="DG46" s="11">
        <v>1915.5</v>
      </c>
      <c r="DH46" s="11">
        <v>1858</v>
      </c>
      <c r="DI46" s="11">
        <v>2090.5</v>
      </c>
      <c r="DJ46" s="11">
        <v>1653.4</v>
      </c>
      <c r="DK46" s="11">
        <v>1970.5</v>
      </c>
      <c r="DL46" s="11">
        <v>1901.6</v>
      </c>
      <c r="DM46" s="11">
        <v>2115.1</v>
      </c>
      <c r="DN46" s="11">
        <v>1691.7</v>
      </c>
      <c r="DO46" s="11">
        <v>2092.7</v>
      </c>
      <c r="DP46" s="11">
        <v>2023.8</v>
      </c>
      <c r="DQ46" s="11">
        <v>2221.5</v>
      </c>
      <c r="DR46" s="11">
        <v>1832.6</v>
      </c>
    </row>
    <row r="47" spans="1:122" ht="15">
      <c r="A47" s="10" t="s">
        <v>62</v>
      </c>
      <c r="B47" s="12"/>
      <c r="C47" s="11">
        <f>C48+C49+C53+C54</f>
        <v>8157.054931597455</v>
      </c>
      <c r="D47" s="11">
        <f aca="true" t="shared" si="4" ref="D47:BO47">D48+D49+D53+D54</f>
        <v>6066.760022699038</v>
      </c>
      <c r="E47" s="11">
        <f t="shared" si="4"/>
        <v>7442.227165268488</v>
      </c>
      <c r="F47" s="11">
        <f t="shared" si="4"/>
        <v>6036.857880435018</v>
      </c>
      <c r="G47" s="11">
        <f t="shared" si="4"/>
        <v>8862.922846938205</v>
      </c>
      <c r="H47" s="11">
        <f t="shared" si="4"/>
        <v>6564.835735022548</v>
      </c>
      <c r="I47" s="11">
        <f t="shared" si="4"/>
        <v>7946.423822401138</v>
      </c>
      <c r="J47" s="11">
        <f t="shared" si="4"/>
        <v>6232.417595638109</v>
      </c>
      <c r="K47" s="11">
        <f t="shared" si="4"/>
        <v>9311.56994568636</v>
      </c>
      <c r="L47" s="11">
        <f t="shared" si="4"/>
        <v>6804.310723602789</v>
      </c>
      <c r="M47" s="11">
        <f t="shared" si="4"/>
        <v>7905.020974140341</v>
      </c>
      <c r="N47" s="11">
        <f t="shared" si="4"/>
        <v>6764.098356570507</v>
      </c>
      <c r="O47" s="11">
        <f t="shared" si="4"/>
        <v>9254.039979655317</v>
      </c>
      <c r="P47" s="11">
        <f t="shared" si="4"/>
        <v>6871.402041372019</v>
      </c>
      <c r="Q47" s="11">
        <f t="shared" si="4"/>
        <v>8164.120952166625</v>
      </c>
      <c r="R47" s="11">
        <f t="shared" si="4"/>
        <v>6743.637026806038</v>
      </c>
      <c r="S47" s="11">
        <f t="shared" si="4"/>
        <v>9092.857146932818</v>
      </c>
      <c r="T47" s="11">
        <f t="shared" si="4"/>
        <v>7065.843496777871</v>
      </c>
      <c r="U47" s="11">
        <f t="shared" si="4"/>
        <v>8003.849863462589</v>
      </c>
      <c r="V47" s="11">
        <f t="shared" si="4"/>
        <v>6839.949492826719</v>
      </c>
      <c r="W47" s="11">
        <f t="shared" si="4"/>
        <v>9760.838519845207</v>
      </c>
      <c r="X47" s="11">
        <f t="shared" si="4"/>
        <v>7180.949143779824</v>
      </c>
      <c r="Y47" s="11">
        <f t="shared" si="4"/>
        <v>8359.208498234335</v>
      </c>
      <c r="Z47" s="11">
        <f t="shared" si="4"/>
        <v>7048.903838140635</v>
      </c>
      <c r="AA47" s="11">
        <f t="shared" si="4"/>
        <v>10215.83413009068</v>
      </c>
      <c r="AB47" s="11">
        <f t="shared" si="4"/>
        <v>7400.748090679488</v>
      </c>
      <c r="AC47" s="11">
        <f t="shared" si="4"/>
        <v>8454.746917782799</v>
      </c>
      <c r="AD47" s="11">
        <f t="shared" si="4"/>
        <v>7186.070861447036</v>
      </c>
      <c r="AE47" s="11">
        <f t="shared" si="4"/>
        <v>9755.584850717169</v>
      </c>
      <c r="AF47" s="11">
        <f t="shared" si="4"/>
        <v>8055.622512241305</v>
      </c>
      <c r="AG47" s="11">
        <f t="shared" si="4"/>
        <v>8639.86245496786</v>
      </c>
      <c r="AH47" s="11">
        <f t="shared" si="4"/>
        <v>8155.830182073662</v>
      </c>
      <c r="AI47" s="11">
        <f t="shared" si="4"/>
        <v>10367.470612223653</v>
      </c>
      <c r="AJ47" s="11">
        <f t="shared" si="4"/>
        <v>7369.324231683589</v>
      </c>
      <c r="AK47" s="11">
        <f t="shared" si="4"/>
        <v>8545.397456103687</v>
      </c>
      <c r="AL47" s="11">
        <f t="shared" si="4"/>
        <v>10309.807699989073</v>
      </c>
      <c r="AM47" s="11">
        <f t="shared" si="4"/>
        <v>11407.188417366298</v>
      </c>
      <c r="AN47" s="11">
        <f t="shared" si="4"/>
        <v>7852.931098376561</v>
      </c>
      <c r="AO47" s="11">
        <f t="shared" si="4"/>
        <v>9056.937509551695</v>
      </c>
      <c r="AP47" s="11">
        <f t="shared" si="4"/>
        <v>12479.142974705444</v>
      </c>
      <c r="AQ47" s="11">
        <f t="shared" si="4"/>
        <v>12810.637228687961</v>
      </c>
      <c r="AR47" s="11">
        <f t="shared" si="4"/>
        <v>8355.589657134486</v>
      </c>
      <c r="AS47" s="11">
        <f t="shared" si="4"/>
        <v>10909.821956139818</v>
      </c>
      <c r="AT47" s="11">
        <f t="shared" si="4"/>
        <v>11049.051158037733</v>
      </c>
      <c r="AU47" s="11">
        <f t="shared" si="4"/>
        <v>13537.164987908129</v>
      </c>
      <c r="AV47" s="11">
        <f t="shared" si="4"/>
        <v>8739.777800844884</v>
      </c>
      <c r="AW47" s="11">
        <f t="shared" si="4"/>
        <v>10999.269653183594</v>
      </c>
      <c r="AX47" s="11">
        <f t="shared" si="4"/>
        <v>10487.387558063388</v>
      </c>
      <c r="AY47" s="11">
        <f t="shared" si="4"/>
        <v>14388.55808707829</v>
      </c>
      <c r="AZ47" s="11">
        <f t="shared" si="4"/>
        <v>9420.977814868073</v>
      </c>
      <c r="BA47" s="11">
        <f t="shared" si="4"/>
        <v>11859.942574925739</v>
      </c>
      <c r="BB47" s="11">
        <f t="shared" si="4"/>
        <v>11881.221523127893</v>
      </c>
      <c r="BC47" s="11">
        <f t="shared" si="4"/>
        <v>15415.204038680846</v>
      </c>
      <c r="BD47" s="11">
        <f t="shared" si="4"/>
        <v>9987.682877533432</v>
      </c>
      <c r="BE47" s="11">
        <f t="shared" si="4"/>
        <v>13061.623456014602</v>
      </c>
      <c r="BF47" s="11">
        <f t="shared" si="4"/>
        <v>12920.589627771116</v>
      </c>
      <c r="BG47" s="11">
        <f t="shared" si="4"/>
        <v>14763.485516132481</v>
      </c>
      <c r="BH47" s="11">
        <f t="shared" si="4"/>
        <v>11567.572712161611</v>
      </c>
      <c r="BI47" s="11">
        <f t="shared" si="4"/>
        <v>12893.955420237944</v>
      </c>
      <c r="BJ47" s="11">
        <f t="shared" si="4"/>
        <v>12304.586351467966</v>
      </c>
      <c r="BK47" s="11">
        <f t="shared" si="4"/>
        <v>15254.829056961544</v>
      </c>
      <c r="BL47" s="11">
        <f t="shared" si="4"/>
        <v>10261.84059946481</v>
      </c>
      <c r="BM47" s="11">
        <f t="shared" si="4"/>
        <v>12850.269273626445</v>
      </c>
      <c r="BN47" s="11">
        <f t="shared" si="4"/>
        <v>14054.361069947201</v>
      </c>
      <c r="BO47" s="11">
        <f t="shared" si="4"/>
        <v>15663.061473325793</v>
      </c>
      <c r="BP47" s="11">
        <f aca="true" t="shared" si="5" ref="BP47:DR47">BP48+BP49+BP53+BP54</f>
        <v>10231.48125423101</v>
      </c>
      <c r="BQ47" s="11">
        <f t="shared" si="5"/>
        <v>13113.195956446614</v>
      </c>
      <c r="BR47" s="11">
        <f t="shared" si="5"/>
        <v>14383.56131599658</v>
      </c>
      <c r="BS47" s="11">
        <f t="shared" si="5"/>
        <v>15729.52923892184</v>
      </c>
      <c r="BT47" s="11">
        <f t="shared" si="5"/>
        <v>10741.90711090474</v>
      </c>
      <c r="BU47" s="11">
        <f t="shared" si="5"/>
        <v>12578.070551427485</v>
      </c>
      <c r="BV47" s="11">
        <f t="shared" si="5"/>
        <v>13705.693098745935</v>
      </c>
      <c r="BW47" s="11">
        <f t="shared" si="5"/>
        <v>16592.785529376633</v>
      </c>
      <c r="BX47" s="11">
        <f t="shared" si="5"/>
        <v>10442.707444235208</v>
      </c>
      <c r="BY47" s="11">
        <f t="shared" si="5"/>
        <v>13299.593566421434</v>
      </c>
      <c r="BZ47" s="11">
        <f t="shared" si="5"/>
        <v>14936.013459966727</v>
      </c>
      <c r="CA47" s="11">
        <f t="shared" si="5"/>
        <v>19147.837900497354</v>
      </c>
      <c r="CB47" s="11">
        <f t="shared" si="5"/>
        <v>11860.443883628712</v>
      </c>
      <c r="CC47" s="11">
        <f t="shared" si="5"/>
        <v>14535.949040317979</v>
      </c>
      <c r="CD47" s="11">
        <f t="shared" si="5"/>
        <v>16466.769175555957</v>
      </c>
      <c r="CE47" s="11">
        <f t="shared" si="5"/>
        <v>19055.439006315093</v>
      </c>
      <c r="CF47" s="11">
        <f t="shared" si="5"/>
        <v>12296.30053373505</v>
      </c>
      <c r="CG47" s="11">
        <f t="shared" si="5"/>
        <v>15978.839232833856</v>
      </c>
      <c r="CH47" s="11">
        <f t="shared" si="5"/>
        <v>14591.82122711599</v>
      </c>
      <c r="CI47" s="11">
        <f t="shared" si="5"/>
        <v>19416.5238068992</v>
      </c>
      <c r="CJ47" s="11">
        <f t="shared" si="5"/>
        <v>11990.16984470102</v>
      </c>
      <c r="CK47" s="11">
        <f t="shared" si="5"/>
        <v>15145.634407280113</v>
      </c>
      <c r="CL47" s="11">
        <f t="shared" si="5"/>
        <v>14756.471941119666</v>
      </c>
      <c r="CM47" s="11">
        <f t="shared" si="5"/>
        <v>19064.135427041238</v>
      </c>
      <c r="CN47" s="11">
        <f t="shared" si="5"/>
        <v>11889.890482420233</v>
      </c>
      <c r="CO47" s="11">
        <f t="shared" si="5"/>
        <v>14349.248636820865</v>
      </c>
      <c r="CP47" s="11">
        <f t="shared" si="5"/>
        <v>14853.92545371767</v>
      </c>
      <c r="CQ47" s="11">
        <f t="shared" si="5"/>
        <v>18627.63449987056</v>
      </c>
      <c r="CR47" s="11">
        <f t="shared" si="5"/>
        <v>11730.312361446871</v>
      </c>
      <c r="CS47" s="11">
        <f t="shared" si="5"/>
        <v>14555.45690540802</v>
      </c>
      <c r="CT47" s="11">
        <f t="shared" si="5"/>
        <v>13962.396233274554</v>
      </c>
      <c r="CU47" s="11">
        <f t="shared" si="5"/>
        <v>19057.546889780133</v>
      </c>
      <c r="CV47" s="11">
        <f t="shared" si="5"/>
        <v>12533.308710564386</v>
      </c>
      <c r="CW47" s="11">
        <f t="shared" si="5"/>
        <v>15515.888071307267</v>
      </c>
      <c r="CX47" s="11">
        <f t="shared" si="5"/>
        <v>12489.456328348217</v>
      </c>
      <c r="CY47" s="11">
        <f t="shared" si="5"/>
        <v>20376.99588113183</v>
      </c>
      <c r="CZ47" s="11">
        <f t="shared" si="5"/>
        <v>13243.593115202586</v>
      </c>
      <c r="DA47" s="11">
        <f t="shared" si="5"/>
        <v>15233.582371432782</v>
      </c>
      <c r="DB47" s="11">
        <f t="shared" si="5"/>
        <v>12709.128632232805</v>
      </c>
      <c r="DC47" s="11">
        <f t="shared" si="5"/>
        <v>19527.772679245634</v>
      </c>
      <c r="DD47" s="11">
        <f t="shared" si="5"/>
        <v>12362.367139490787</v>
      </c>
      <c r="DE47" s="11">
        <f t="shared" si="5"/>
        <v>16191.98286810799</v>
      </c>
      <c r="DF47" s="11">
        <f t="shared" si="5"/>
        <v>13454.077313155583</v>
      </c>
      <c r="DG47" s="11">
        <f t="shared" si="5"/>
        <v>19469.40341584899</v>
      </c>
      <c r="DH47" s="11">
        <f t="shared" si="5"/>
        <v>11743.234444539108</v>
      </c>
      <c r="DI47" s="11">
        <f t="shared" si="5"/>
        <v>15394.226400856838</v>
      </c>
      <c r="DJ47" s="11">
        <f t="shared" si="5"/>
        <v>12456.735738755066</v>
      </c>
      <c r="DK47" s="11">
        <f t="shared" si="5"/>
        <v>20199.226907840723</v>
      </c>
      <c r="DL47" s="11">
        <f t="shared" si="5"/>
        <v>12211.057287764685</v>
      </c>
      <c r="DM47" s="11">
        <f t="shared" si="5"/>
        <v>15413.252369623122</v>
      </c>
      <c r="DN47" s="11">
        <f t="shared" si="5"/>
        <v>13619.463434771471</v>
      </c>
      <c r="DO47" s="11">
        <f t="shared" si="5"/>
        <v>26325.487301687426</v>
      </c>
      <c r="DP47" s="11">
        <f t="shared" si="5"/>
        <v>13830.64836995849</v>
      </c>
      <c r="DQ47" s="11">
        <f t="shared" si="5"/>
        <v>17279.91660253757</v>
      </c>
      <c r="DR47" s="11">
        <f t="shared" si="5"/>
        <v>17297.247725816513</v>
      </c>
    </row>
    <row r="48" spans="1:122" ht="15">
      <c r="A48" s="12" t="s">
        <v>30</v>
      </c>
      <c r="B48" s="12"/>
      <c r="C48" s="11">
        <v>1.7</v>
      </c>
      <c r="D48" s="11">
        <v>1.7</v>
      </c>
      <c r="E48" s="11">
        <v>1.7</v>
      </c>
      <c r="F48" s="11">
        <v>1.7</v>
      </c>
      <c r="G48" s="11">
        <v>2</v>
      </c>
      <c r="H48" s="11">
        <v>2</v>
      </c>
      <c r="I48" s="11">
        <v>2</v>
      </c>
      <c r="J48" s="11">
        <v>2</v>
      </c>
      <c r="K48" s="11">
        <v>2.4</v>
      </c>
      <c r="L48" s="11">
        <v>2.4</v>
      </c>
      <c r="M48" s="11">
        <v>2.4</v>
      </c>
      <c r="N48" s="11">
        <v>2.4</v>
      </c>
      <c r="O48" s="11">
        <v>2.7</v>
      </c>
      <c r="P48" s="11">
        <v>2.7</v>
      </c>
      <c r="Q48" s="11">
        <v>2.7</v>
      </c>
      <c r="R48" s="11">
        <v>2.7</v>
      </c>
      <c r="S48" s="11">
        <v>2.75</v>
      </c>
      <c r="T48" s="11">
        <v>2.75</v>
      </c>
      <c r="U48" s="11">
        <v>2.75</v>
      </c>
      <c r="V48" s="11">
        <v>2.75</v>
      </c>
      <c r="W48" s="11">
        <v>2.7</v>
      </c>
      <c r="X48" s="11">
        <v>2.7</v>
      </c>
      <c r="Y48" s="11">
        <v>2.7</v>
      </c>
      <c r="Z48" s="11">
        <v>2.7</v>
      </c>
      <c r="AA48" s="11">
        <v>2.7</v>
      </c>
      <c r="AB48" s="11">
        <v>2.7</v>
      </c>
      <c r="AC48" s="11">
        <v>2.7</v>
      </c>
      <c r="AD48" s="11">
        <v>2.7</v>
      </c>
      <c r="AE48" s="11">
        <v>2.7</v>
      </c>
      <c r="AF48" s="11">
        <v>2.7</v>
      </c>
      <c r="AG48" s="11">
        <v>2.7</v>
      </c>
      <c r="AH48" s="11">
        <v>2.7</v>
      </c>
      <c r="AI48" s="11">
        <v>2.7</v>
      </c>
      <c r="AJ48" s="11">
        <v>2.7</v>
      </c>
      <c r="AK48" s="11">
        <v>2.7</v>
      </c>
      <c r="AL48" s="11">
        <v>2.7</v>
      </c>
      <c r="AM48" s="11">
        <v>2.725</v>
      </c>
      <c r="AN48" s="11">
        <v>2.725</v>
      </c>
      <c r="AO48" s="11">
        <v>2.725</v>
      </c>
      <c r="AP48" s="11">
        <v>2.725</v>
      </c>
      <c r="AQ48" s="11">
        <v>2.825</v>
      </c>
      <c r="AR48" s="11">
        <v>2.825</v>
      </c>
      <c r="AS48" s="11">
        <v>2.825</v>
      </c>
      <c r="AT48" s="11">
        <v>2.825</v>
      </c>
      <c r="AU48" s="11">
        <v>3.025</v>
      </c>
      <c r="AV48" s="11">
        <v>3.025</v>
      </c>
      <c r="AW48" s="11">
        <v>3.025</v>
      </c>
      <c r="AX48" s="11">
        <v>3.025</v>
      </c>
      <c r="AY48" s="11">
        <v>3.125</v>
      </c>
      <c r="AZ48" s="11">
        <v>3.125</v>
      </c>
      <c r="BA48" s="11">
        <v>3.125</v>
      </c>
      <c r="BB48" s="11">
        <v>3.025</v>
      </c>
      <c r="BC48" s="11">
        <v>3.125</v>
      </c>
      <c r="BD48" s="11">
        <v>3.125</v>
      </c>
      <c r="BE48" s="11">
        <v>3.125</v>
      </c>
      <c r="BF48" s="11">
        <v>3.125</v>
      </c>
      <c r="BG48" s="11">
        <v>3.125</v>
      </c>
      <c r="BH48" s="11">
        <v>3.125</v>
      </c>
      <c r="BI48" s="11">
        <v>3.125</v>
      </c>
      <c r="BJ48" s="11">
        <v>3.125</v>
      </c>
      <c r="BK48" s="11">
        <v>3.225</v>
      </c>
      <c r="BL48" s="11">
        <v>3.225</v>
      </c>
      <c r="BM48" s="11">
        <v>3.225</v>
      </c>
      <c r="BN48" s="11">
        <v>3.225</v>
      </c>
      <c r="BO48" s="11">
        <v>3.3</v>
      </c>
      <c r="BP48" s="11">
        <v>3.3</v>
      </c>
      <c r="BQ48" s="11">
        <v>3.3</v>
      </c>
      <c r="BR48" s="11">
        <v>3.3</v>
      </c>
      <c r="BS48" s="11">
        <v>3.4</v>
      </c>
      <c r="BT48" s="11">
        <v>3.4</v>
      </c>
      <c r="BU48" s="11">
        <v>3.4</v>
      </c>
      <c r="BV48" s="11">
        <v>3.4</v>
      </c>
      <c r="BW48" s="11">
        <v>3.6</v>
      </c>
      <c r="BX48" s="11">
        <v>3.6</v>
      </c>
      <c r="BY48" s="11">
        <v>3.6</v>
      </c>
      <c r="BZ48" s="11">
        <v>3.6</v>
      </c>
      <c r="CA48" s="11">
        <v>3.875</v>
      </c>
      <c r="CB48" s="11">
        <v>3.875</v>
      </c>
      <c r="CC48" s="11">
        <v>3.875</v>
      </c>
      <c r="CD48" s="11">
        <v>3.875</v>
      </c>
      <c r="CE48" s="11">
        <v>4.175</v>
      </c>
      <c r="CF48" s="11">
        <v>4.175</v>
      </c>
      <c r="CG48" s="11">
        <v>4.175</v>
      </c>
      <c r="CH48" s="11">
        <v>4.175</v>
      </c>
      <c r="CI48" s="11">
        <v>4.075</v>
      </c>
      <c r="CJ48" s="11">
        <v>4.075</v>
      </c>
      <c r="CK48" s="11">
        <v>4.075</v>
      </c>
      <c r="CL48" s="11">
        <v>4.075</v>
      </c>
      <c r="CM48" s="11">
        <v>3.825</v>
      </c>
      <c r="CN48" s="11">
        <v>3.825</v>
      </c>
      <c r="CO48" s="11">
        <v>3.825</v>
      </c>
      <c r="CP48" s="11">
        <v>3.825</v>
      </c>
      <c r="CQ48" s="11">
        <v>3.95</v>
      </c>
      <c r="CR48" s="11">
        <v>3.95</v>
      </c>
      <c r="CS48" s="11">
        <v>3.95</v>
      </c>
      <c r="CT48" s="11">
        <v>3.95</v>
      </c>
      <c r="CU48" s="11">
        <v>4.75</v>
      </c>
      <c r="CV48" s="11">
        <v>4.75</v>
      </c>
      <c r="CW48" s="11">
        <v>4.75</v>
      </c>
      <c r="CX48" s="11">
        <v>4.75</v>
      </c>
      <c r="CY48" s="11">
        <v>4.625</v>
      </c>
      <c r="CZ48" s="11">
        <v>4.625</v>
      </c>
      <c r="DA48" s="11">
        <v>4.625</v>
      </c>
      <c r="DB48" s="11">
        <v>4.625</v>
      </c>
      <c r="DC48" s="11">
        <v>4.775</v>
      </c>
      <c r="DD48" s="11">
        <v>4.775</v>
      </c>
      <c r="DE48" s="11">
        <v>4.775</v>
      </c>
      <c r="DF48" s="11">
        <v>4.775</v>
      </c>
      <c r="DG48" s="11">
        <v>4.6</v>
      </c>
      <c r="DH48" s="11">
        <v>4.6</v>
      </c>
      <c r="DI48" s="11">
        <v>4.6</v>
      </c>
      <c r="DJ48" s="11">
        <v>4.6</v>
      </c>
      <c r="DK48" s="11">
        <v>4.4</v>
      </c>
      <c r="DL48" s="11">
        <v>4.4</v>
      </c>
      <c r="DM48" s="11">
        <v>4.4</v>
      </c>
      <c r="DN48" s="11">
        <v>4.4</v>
      </c>
      <c r="DO48" s="11">
        <v>4.2</v>
      </c>
      <c r="DP48" s="11">
        <v>4.2</v>
      </c>
      <c r="DQ48" s="11">
        <v>4.2</v>
      </c>
      <c r="DR48" s="11">
        <v>4.2</v>
      </c>
    </row>
    <row r="49" spans="1:122" ht="15">
      <c r="A49" s="12" t="s">
        <v>24</v>
      </c>
      <c r="B49" s="12"/>
      <c r="C49" s="14">
        <f>SUM(C50:C52)</f>
        <v>7759.129931597455</v>
      </c>
      <c r="D49" s="14">
        <f aca="true" t="shared" si="6" ref="D49:BO49">SUM(D50:D52)</f>
        <v>5671.185022699038</v>
      </c>
      <c r="E49" s="14">
        <f t="shared" si="6"/>
        <v>6921.002165268488</v>
      </c>
      <c r="F49" s="14">
        <f t="shared" si="6"/>
        <v>5533.682880435018</v>
      </c>
      <c r="G49" s="14">
        <f t="shared" si="6"/>
        <v>8463.722326104871</v>
      </c>
      <c r="H49" s="14">
        <f t="shared" si="6"/>
        <v>6136.555005855881</v>
      </c>
      <c r="I49" s="14">
        <f t="shared" si="6"/>
        <v>7343.383718234471</v>
      </c>
      <c r="J49" s="14">
        <f t="shared" si="6"/>
        <v>5688.538949804775</v>
      </c>
      <c r="K49" s="14">
        <f t="shared" si="6"/>
        <v>8893.652758186361</v>
      </c>
      <c r="L49" s="14">
        <f t="shared" si="6"/>
        <v>6358.84666110279</v>
      </c>
      <c r="M49" s="14">
        <f t="shared" si="6"/>
        <v>7299.422536640342</v>
      </c>
      <c r="N49" s="14">
        <f t="shared" si="6"/>
        <v>6167.378044070508</v>
      </c>
      <c r="O49" s="14">
        <f t="shared" si="6"/>
        <v>8786.928521321985</v>
      </c>
      <c r="P49" s="14">
        <f t="shared" si="6"/>
        <v>6376.175999705352</v>
      </c>
      <c r="Q49" s="14">
        <f t="shared" si="6"/>
        <v>7546.0386604999585</v>
      </c>
      <c r="R49" s="14">
        <f t="shared" si="6"/>
        <v>6091.056818472705</v>
      </c>
      <c r="S49" s="14">
        <f t="shared" si="6"/>
        <v>8609.463396932817</v>
      </c>
      <c r="T49" s="14">
        <f t="shared" si="6"/>
        <v>6564.462246777872</v>
      </c>
      <c r="U49" s="14">
        <f t="shared" si="6"/>
        <v>7427.78111346259</v>
      </c>
      <c r="V49" s="14">
        <f t="shared" si="6"/>
        <v>6192.193242826719</v>
      </c>
      <c r="W49" s="14">
        <f t="shared" si="6"/>
        <v>9278.515082345206</v>
      </c>
      <c r="X49" s="14">
        <f t="shared" si="6"/>
        <v>6658.766331279825</v>
      </c>
      <c r="Y49" s="14">
        <f t="shared" si="6"/>
        <v>7759.053810734335</v>
      </c>
      <c r="Z49" s="14">
        <f t="shared" si="6"/>
        <v>6400.864775640635</v>
      </c>
      <c r="AA49" s="14">
        <f t="shared" si="6"/>
        <v>9693.517984257345</v>
      </c>
      <c r="AB49" s="14">
        <f t="shared" si="6"/>
        <v>6920.695486512821</v>
      </c>
      <c r="AC49" s="14">
        <f t="shared" si="6"/>
        <v>7863.978688616133</v>
      </c>
      <c r="AD49" s="14">
        <f t="shared" si="6"/>
        <v>6528.407840613703</v>
      </c>
      <c r="AE49" s="14">
        <f t="shared" si="6"/>
        <v>9226.375475717168</v>
      </c>
      <c r="AF49" s="14">
        <f t="shared" si="6"/>
        <v>7555.469387241305</v>
      </c>
      <c r="AG49" s="14">
        <f t="shared" si="6"/>
        <v>8045.840579967861</v>
      </c>
      <c r="AH49" s="14">
        <f t="shared" si="6"/>
        <v>7466.314557073662</v>
      </c>
      <c r="AI49" s="14">
        <f t="shared" si="6"/>
        <v>9783.475299723652</v>
      </c>
      <c r="AJ49" s="14">
        <f t="shared" si="6"/>
        <v>6816.850794183589</v>
      </c>
      <c r="AK49" s="14">
        <f t="shared" si="6"/>
        <v>7900.008393603686</v>
      </c>
      <c r="AL49" s="14">
        <f t="shared" si="6"/>
        <v>9541.365512489072</v>
      </c>
      <c r="AM49" s="14">
        <f t="shared" si="6"/>
        <v>10797.892063199632</v>
      </c>
      <c r="AN49" s="14">
        <f t="shared" si="6"/>
        <v>7253.246202543228</v>
      </c>
      <c r="AO49" s="14">
        <f t="shared" si="6"/>
        <v>8343.543238718363</v>
      </c>
      <c r="AP49" s="14">
        <f t="shared" si="6"/>
        <v>11658.118495538778</v>
      </c>
      <c r="AQ49" s="14">
        <f t="shared" si="6"/>
        <v>12201.509624521294</v>
      </c>
      <c r="AR49" s="14">
        <f t="shared" si="6"/>
        <v>7593.611011301153</v>
      </c>
      <c r="AS49" s="14">
        <f t="shared" si="6"/>
        <v>10040.196435306485</v>
      </c>
      <c r="AT49" s="14">
        <f t="shared" si="6"/>
        <v>9072.182928871067</v>
      </c>
      <c r="AU49" s="14">
        <f t="shared" si="6"/>
        <v>12832.18061290813</v>
      </c>
      <c r="AV49" s="14">
        <f t="shared" si="6"/>
        <v>7996.499675844885</v>
      </c>
      <c r="AW49" s="14">
        <f t="shared" si="6"/>
        <v>10212.097778183594</v>
      </c>
      <c r="AX49" s="14">
        <f t="shared" si="6"/>
        <v>9584.021933063388</v>
      </c>
      <c r="AY49" s="14">
        <f t="shared" si="6"/>
        <v>13596.24558707829</v>
      </c>
      <c r="AZ49" s="14">
        <f t="shared" si="6"/>
        <v>8687.590314868074</v>
      </c>
      <c r="BA49" s="14">
        <f t="shared" si="6"/>
        <v>10991.80507492574</v>
      </c>
      <c r="BB49" s="14">
        <f t="shared" si="6"/>
        <v>10915.659023127893</v>
      </c>
      <c r="BC49" s="14">
        <f t="shared" si="6"/>
        <v>14629.10924701418</v>
      </c>
      <c r="BD49" s="14">
        <f t="shared" si="6"/>
        <v>9143.4901692001</v>
      </c>
      <c r="BE49" s="14">
        <f t="shared" si="6"/>
        <v>12165.399497681268</v>
      </c>
      <c r="BF49" s="14">
        <f t="shared" si="6"/>
        <v>11900.201086104451</v>
      </c>
      <c r="BG49" s="14">
        <f t="shared" si="6"/>
        <v>14054.694370299148</v>
      </c>
      <c r="BH49" s="14">
        <f t="shared" si="6"/>
        <v>10694.195107994943</v>
      </c>
      <c r="BI49" s="14">
        <f t="shared" si="6"/>
        <v>12033.212191071278</v>
      </c>
      <c r="BJ49" s="14">
        <f t="shared" si="6"/>
        <v>11283.598330634633</v>
      </c>
      <c r="BK49" s="14">
        <f t="shared" si="6"/>
        <v>14412.985306961544</v>
      </c>
      <c r="BL49" s="14">
        <f t="shared" si="6"/>
        <v>9461.759349464808</v>
      </c>
      <c r="BM49" s="14">
        <f t="shared" si="6"/>
        <v>11896.400523626446</v>
      </c>
      <c r="BN49" s="14">
        <f t="shared" si="6"/>
        <v>12895.7548199472</v>
      </c>
      <c r="BO49" s="14">
        <f t="shared" si="6"/>
        <v>14759.44220249246</v>
      </c>
      <c r="BP49" s="14">
        <f aca="true" t="shared" si="7" ref="BP49:DR49">SUM(BP50:BP52)</f>
        <v>9411.744275064344</v>
      </c>
      <c r="BQ49" s="14">
        <f t="shared" si="7"/>
        <v>12163.012102279949</v>
      </c>
      <c r="BR49" s="14">
        <f t="shared" si="7"/>
        <v>13215.701420163246</v>
      </c>
      <c r="BS49" s="14">
        <f t="shared" si="7"/>
        <v>14821.596947255173</v>
      </c>
      <c r="BT49" s="14">
        <f t="shared" si="7"/>
        <v>9895.151902571406</v>
      </c>
      <c r="BU49" s="14">
        <f t="shared" si="7"/>
        <v>11585.409093094153</v>
      </c>
      <c r="BV49" s="14">
        <f t="shared" si="7"/>
        <v>12469.542057079268</v>
      </c>
      <c r="BW49" s="14">
        <f t="shared" si="7"/>
        <v>15626.545425209968</v>
      </c>
      <c r="BX49" s="14">
        <f t="shared" si="7"/>
        <v>9541.191298401875</v>
      </c>
      <c r="BY49" s="14">
        <f t="shared" si="7"/>
        <v>12250.030545588099</v>
      </c>
      <c r="BZ49" s="14">
        <f t="shared" si="7"/>
        <v>13261.03273080006</v>
      </c>
      <c r="CA49" s="14">
        <f t="shared" si="7"/>
        <v>17573.47227549735</v>
      </c>
      <c r="CB49" s="14">
        <f t="shared" si="7"/>
        <v>10798.97200862871</v>
      </c>
      <c r="CC49" s="14">
        <f t="shared" si="7"/>
        <v>13429.69591531798</v>
      </c>
      <c r="CD49" s="14">
        <f t="shared" si="7"/>
        <v>15184.35980055596</v>
      </c>
      <c r="CE49" s="14">
        <f t="shared" si="7"/>
        <v>18032.01452714843</v>
      </c>
      <c r="CF49" s="14">
        <f t="shared" si="7"/>
        <v>11361.906262901717</v>
      </c>
      <c r="CG49" s="14">
        <f t="shared" si="7"/>
        <v>14911.804337000523</v>
      </c>
      <c r="CH49" s="14">
        <f t="shared" si="7"/>
        <v>13386.274872949325</v>
      </c>
      <c r="CI49" s="14">
        <f t="shared" si="7"/>
        <v>18382.6847443992</v>
      </c>
      <c r="CJ49" s="14">
        <f t="shared" si="7"/>
        <v>10975.315157201021</v>
      </c>
      <c r="CK49" s="14">
        <f t="shared" si="7"/>
        <v>14103.551594780112</v>
      </c>
      <c r="CL49" s="14">
        <f t="shared" si="7"/>
        <v>13337.648503619665</v>
      </c>
      <c r="CM49" s="14">
        <f t="shared" si="7"/>
        <v>17998.64532287457</v>
      </c>
      <c r="CN49" s="14">
        <f t="shared" si="7"/>
        <v>10872.774336586897</v>
      </c>
      <c r="CO49" s="14">
        <f t="shared" si="7"/>
        <v>13305.060615987531</v>
      </c>
      <c r="CP49" s="14">
        <f t="shared" si="7"/>
        <v>13453.719724551001</v>
      </c>
      <c r="CQ49" s="14">
        <f t="shared" si="7"/>
        <v>17485.396479037227</v>
      </c>
      <c r="CR49" s="14">
        <f t="shared" si="7"/>
        <v>10652.919132280203</v>
      </c>
      <c r="CS49" s="14">
        <f t="shared" si="7"/>
        <v>13436.404301241353</v>
      </c>
      <c r="CT49" s="14">
        <f t="shared" si="7"/>
        <v>12456.98008744122</v>
      </c>
      <c r="CU49" s="14">
        <f t="shared" si="7"/>
        <v>17893.846889780132</v>
      </c>
      <c r="CV49" s="14">
        <f t="shared" si="7"/>
        <v>11413.758710564387</v>
      </c>
      <c r="CW49" s="14">
        <f t="shared" si="7"/>
        <v>14347.338071307267</v>
      </c>
      <c r="CX49" s="14">
        <f t="shared" si="7"/>
        <v>10890.956328348217</v>
      </c>
      <c r="CY49" s="14">
        <f t="shared" si="7"/>
        <v>18945.991193631828</v>
      </c>
      <c r="CZ49" s="14">
        <f t="shared" si="7"/>
        <v>12027.366552702586</v>
      </c>
      <c r="DA49" s="14">
        <f t="shared" si="7"/>
        <v>13906.97143393278</v>
      </c>
      <c r="DB49" s="14">
        <f t="shared" si="7"/>
        <v>10875.070819732804</v>
      </c>
      <c r="DC49" s="14">
        <f t="shared" si="7"/>
        <v>18033.24195007897</v>
      </c>
      <c r="DD49" s="14">
        <f t="shared" si="7"/>
        <v>11032.704118657453</v>
      </c>
      <c r="DE49" s="14">
        <f t="shared" si="7"/>
        <v>14740.791722274658</v>
      </c>
      <c r="DF49" s="14">
        <f t="shared" si="7"/>
        <v>11546.962208988916</v>
      </c>
      <c r="DG49" s="14">
        <f t="shared" si="7"/>
        <v>17780.128936682326</v>
      </c>
      <c r="DH49" s="14">
        <f t="shared" si="7"/>
        <v>10267.890173705775</v>
      </c>
      <c r="DI49" s="14">
        <f t="shared" si="7"/>
        <v>13869.491505023505</v>
      </c>
      <c r="DJ49" s="14">
        <f t="shared" si="7"/>
        <v>9833.589384588398</v>
      </c>
      <c r="DK49" s="14">
        <f t="shared" si="7"/>
        <v>18417.293053674053</v>
      </c>
      <c r="DL49" s="14">
        <f t="shared" si="7"/>
        <v>10656.909891931351</v>
      </c>
      <c r="DM49" s="14">
        <f t="shared" si="7"/>
        <v>13722.820598789789</v>
      </c>
      <c r="DN49" s="14">
        <f t="shared" si="7"/>
        <v>10693.676455604804</v>
      </c>
      <c r="DO49" s="14">
        <f t="shared" si="7"/>
        <v>22844.906051687427</v>
      </c>
      <c r="DP49" s="14">
        <f t="shared" si="7"/>
        <v>11357.00461995849</v>
      </c>
      <c r="DQ49" s="14">
        <f t="shared" si="7"/>
        <v>15624.01035253757</v>
      </c>
      <c r="DR49" s="14">
        <f t="shared" si="7"/>
        <v>14105.878975816511</v>
      </c>
    </row>
    <row r="50" spans="1:122" ht="15">
      <c r="A50" s="10" t="s">
        <v>69</v>
      </c>
      <c r="B50" s="12"/>
      <c r="C50" s="14">
        <v>4.861310929037634</v>
      </c>
      <c r="D50" s="14">
        <v>7.131037355922789</v>
      </c>
      <c r="E50" s="14">
        <v>9.927440633245382</v>
      </c>
      <c r="F50" s="14">
        <v>8.180211081794196</v>
      </c>
      <c r="G50" s="14">
        <v>4.133301435406699</v>
      </c>
      <c r="H50" s="14">
        <v>10.317511961722486</v>
      </c>
      <c r="I50" s="14">
        <v>9.328038277511961</v>
      </c>
      <c r="J50" s="14">
        <v>9.12114832535885</v>
      </c>
      <c r="K50" s="14">
        <v>3.9995463709677415</v>
      </c>
      <c r="L50" s="14">
        <v>8.74601814516129</v>
      </c>
      <c r="M50" s="14">
        <v>8.580443548387096</v>
      </c>
      <c r="N50" s="14">
        <v>7.873991935483871</v>
      </c>
      <c r="O50" s="14">
        <v>4.340669856459331</v>
      </c>
      <c r="P50" s="14">
        <v>11.644019138755981</v>
      </c>
      <c r="Q50" s="14">
        <v>8.9311004784689</v>
      </c>
      <c r="R50" s="14">
        <v>9.28421052631579</v>
      </c>
      <c r="S50" s="14">
        <v>4.140325497287523</v>
      </c>
      <c r="T50" s="14">
        <v>10.323978300180833</v>
      </c>
      <c r="U50" s="14">
        <v>8.399493670886077</v>
      </c>
      <c r="V50" s="14">
        <v>8.93620253164557</v>
      </c>
      <c r="W50" s="14">
        <v>4.134120280858858</v>
      </c>
      <c r="X50" s="14">
        <v>10.830039686577795</v>
      </c>
      <c r="Y50" s="14">
        <v>9.210277806044571</v>
      </c>
      <c r="Z50" s="14">
        <v>9.125562226518774</v>
      </c>
      <c r="AA50" s="14">
        <v>4.359723345010329</v>
      </c>
      <c r="AB50" s="14">
        <v>11.470079942513248</v>
      </c>
      <c r="AC50" s="14">
        <v>8.519069433216563</v>
      </c>
      <c r="AD50" s="14">
        <v>9.451127279259858</v>
      </c>
      <c r="AE50" s="14">
        <v>5.448556701030928</v>
      </c>
      <c r="AF50" s="14">
        <v>14.522916053019147</v>
      </c>
      <c r="AG50" s="14">
        <v>12.33561119293078</v>
      </c>
      <c r="AH50" s="14">
        <v>12.292916053019146</v>
      </c>
      <c r="AI50" s="14">
        <v>6.316332378223496</v>
      </c>
      <c r="AJ50" s="14">
        <v>17.016552788186026</v>
      </c>
      <c r="AK50" s="14">
        <v>11.215538902358388</v>
      </c>
      <c r="AL50" s="14">
        <v>15.551575931232092</v>
      </c>
      <c r="AM50" s="14">
        <v>6.967372881355932</v>
      </c>
      <c r="AN50" s="14">
        <v>19.047040844679078</v>
      </c>
      <c r="AO50" s="14">
        <v>13.391219783273131</v>
      </c>
      <c r="AP50" s="14">
        <v>17.29436649069186</v>
      </c>
      <c r="AQ50" s="14">
        <v>8.065715767634854</v>
      </c>
      <c r="AR50" s="14">
        <v>17.090560165975102</v>
      </c>
      <c r="AS50" s="14">
        <v>12.1524377593361</v>
      </c>
      <c r="AT50" s="14">
        <v>16.291286307053944</v>
      </c>
      <c r="AU50" s="14">
        <v>8.864847218594933</v>
      </c>
      <c r="AV50" s="14">
        <v>17.733416035518413</v>
      </c>
      <c r="AW50" s="14">
        <v>12.928832593366414</v>
      </c>
      <c r="AX50" s="14">
        <v>17.47290415252024</v>
      </c>
      <c r="AY50" s="14">
        <v>7.1285376694986775</v>
      </c>
      <c r="AZ50" s="14">
        <v>13.69918978225398</v>
      </c>
      <c r="BA50" s="14">
        <v>9.691577111348675</v>
      </c>
      <c r="BB50" s="14">
        <v>17.380695436898666</v>
      </c>
      <c r="BC50" s="14">
        <v>5.6702069629391945</v>
      </c>
      <c r="BD50" s="14">
        <v>11.772490507513771</v>
      </c>
      <c r="BE50" s="14">
        <v>7.7262955238248034</v>
      </c>
      <c r="BF50" s="14">
        <v>14.631007005722228</v>
      </c>
      <c r="BG50" s="14">
        <v>7.424657614421164</v>
      </c>
      <c r="BH50" s="14">
        <v>13.297044363806625</v>
      </c>
      <c r="BI50" s="14">
        <v>8.120332435912443</v>
      </c>
      <c r="BJ50" s="14">
        <v>13.457965585859768</v>
      </c>
      <c r="BK50" s="14">
        <v>4.5996403440187645</v>
      </c>
      <c r="BL50" s="14">
        <v>18.133064894448786</v>
      </c>
      <c r="BM50" s="14">
        <v>9.352716966379985</v>
      </c>
      <c r="BN50" s="14">
        <v>12.014577795152464</v>
      </c>
      <c r="BO50" s="14">
        <v>10.335135135135134</v>
      </c>
      <c r="BP50" s="14">
        <v>15.06216216216216</v>
      </c>
      <c r="BQ50" s="14">
        <v>8.743243243243244</v>
      </c>
      <c r="BR50" s="14">
        <v>15.65945945945946</v>
      </c>
      <c r="BS50" s="14">
        <v>11.738409579367516</v>
      </c>
      <c r="BT50" s="14">
        <v>17.003786715791627</v>
      </c>
      <c r="BU50" s="14">
        <v>11.16779244703715</v>
      </c>
      <c r="BV50" s="14">
        <v>19.090011257803706</v>
      </c>
      <c r="BW50" s="14">
        <v>10.74542900676126</v>
      </c>
      <c r="BX50" s="14">
        <v>22.695919436244164</v>
      </c>
      <c r="BY50" s="14">
        <v>12.99463860584706</v>
      </c>
      <c r="BZ50" s="14">
        <v>28.66401295114751</v>
      </c>
      <c r="CA50" s="14">
        <v>14.464525218371374</v>
      </c>
      <c r="CB50" s="14">
        <v>17.5779797125951</v>
      </c>
      <c r="CC50" s="14">
        <v>10.380276134122289</v>
      </c>
      <c r="CD50" s="14">
        <v>24.477218934911242</v>
      </c>
      <c r="CE50" s="14">
        <v>15.773090178058585</v>
      </c>
      <c r="CF50" s="14">
        <v>19.036128661688686</v>
      </c>
      <c r="CG50" s="14">
        <v>11.926249282021825</v>
      </c>
      <c r="CH50" s="14">
        <v>25.8645318782309</v>
      </c>
      <c r="CI50" s="14">
        <v>15.523876186032043</v>
      </c>
      <c r="CJ50" s="14">
        <v>20.075361642557162</v>
      </c>
      <c r="CK50" s="14">
        <v>11.300124436148701</v>
      </c>
      <c r="CL50" s="14">
        <v>17.600637735262094</v>
      </c>
      <c r="CM50" s="14">
        <v>19.556738943547618</v>
      </c>
      <c r="CN50" s="14">
        <v>17.504933613525647</v>
      </c>
      <c r="CO50" s="14">
        <v>8.34541025885949</v>
      </c>
      <c r="CP50" s="14">
        <v>17.492917184067245</v>
      </c>
      <c r="CQ50" s="14">
        <v>18.705494505494507</v>
      </c>
      <c r="CR50" s="14">
        <v>18.04945054945055</v>
      </c>
      <c r="CS50" s="14">
        <v>8.696703296703298</v>
      </c>
      <c r="CT50" s="14">
        <v>18.74835164835165</v>
      </c>
      <c r="CU50" s="14">
        <v>11.65800960279354</v>
      </c>
      <c r="CV50" s="14">
        <v>19.46539876535512</v>
      </c>
      <c r="CW50" s="14">
        <v>10.153632225478582</v>
      </c>
      <c r="CX50" s="14">
        <v>17.42295940637276</v>
      </c>
      <c r="CY50" s="14">
        <v>24.49911629751317</v>
      </c>
      <c r="CZ50" s="14">
        <v>28.621395796748423</v>
      </c>
      <c r="DA50" s="14">
        <v>13.569585906078286</v>
      </c>
      <c r="DB50" s="14">
        <v>21.409901999660114</v>
      </c>
      <c r="DC50" s="14">
        <v>21.24487460023565</v>
      </c>
      <c r="DD50" s="14">
        <v>23.928238792571396</v>
      </c>
      <c r="DE50" s="14">
        <v>13.05305504123885</v>
      </c>
      <c r="DF50" s="14">
        <v>25.973831565954107</v>
      </c>
      <c r="DG50" s="14">
        <v>23.45458666213383</v>
      </c>
      <c r="DH50" s="14">
        <v>28.090316731826167</v>
      </c>
      <c r="DI50" s="14">
        <v>14.779148960281036</v>
      </c>
      <c r="DJ50" s="14">
        <v>31.07594764575897</v>
      </c>
      <c r="DK50" s="14">
        <v>12.956534090909091</v>
      </c>
      <c r="DL50" s="14">
        <v>23.895791490486257</v>
      </c>
      <c r="DM50" s="14">
        <v>13.165922304439746</v>
      </c>
      <c r="DN50" s="14">
        <v>27.281752114164902</v>
      </c>
      <c r="DO50" s="14">
        <v>19.826011271363747</v>
      </c>
      <c r="DP50" s="14">
        <v>12.192784661960745</v>
      </c>
      <c r="DQ50" s="14">
        <v>15.597594306421927</v>
      </c>
      <c r="DR50" s="14">
        <v>40.08360976025359</v>
      </c>
    </row>
    <row r="51" spans="1:122" ht="15">
      <c r="A51" s="10" t="s">
        <v>70</v>
      </c>
      <c r="B51" s="12"/>
      <c r="C51" s="14">
        <v>6208.278430606454</v>
      </c>
      <c r="D51" s="14">
        <v>3932.4187106767668</v>
      </c>
      <c r="E51" s="14">
        <v>5104.233545536101</v>
      </c>
      <c r="F51" s="14">
        <v>4205.269313180678</v>
      </c>
      <c r="G51" s="14">
        <v>6638.193781615824</v>
      </c>
      <c r="H51" s="14">
        <v>4244.5488124153335</v>
      </c>
      <c r="I51" s="14">
        <v>5376.686910763675</v>
      </c>
      <c r="J51" s="14">
        <v>4381.870495205166</v>
      </c>
      <c r="K51" s="14">
        <v>6950.8494496553785</v>
      </c>
      <c r="L51" s="14">
        <v>4453.377849131938</v>
      </c>
      <c r="M51" s="14">
        <v>5524.06866148584</v>
      </c>
      <c r="N51" s="14">
        <v>4322.604039726844</v>
      </c>
      <c r="O51" s="14">
        <v>6719.750539531548</v>
      </c>
      <c r="P51" s="14">
        <v>4237.884964060609</v>
      </c>
      <c r="Q51" s="14">
        <v>5428.238786285001</v>
      </c>
      <c r="R51" s="14">
        <v>4275.825710122843</v>
      </c>
      <c r="S51" s="14">
        <v>6479.802239100697</v>
      </c>
      <c r="T51" s="14">
        <v>4320.384565038547</v>
      </c>
      <c r="U51" s="14">
        <v>5230.729440986342</v>
      </c>
      <c r="V51" s="14">
        <v>4218.683754874412</v>
      </c>
      <c r="W51" s="14">
        <v>7011.94822673117</v>
      </c>
      <c r="X51" s="14">
        <v>4215.186676328814</v>
      </c>
      <c r="Y51" s="14">
        <v>5395.07217170651</v>
      </c>
      <c r="Z51" s="14">
        <v>4331.092925233505</v>
      </c>
      <c r="AA51" s="14">
        <v>7185.786353276098</v>
      </c>
      <c r="AB51" s="14">
        <v>4241.972801355087</v>
      </c>
      <c r="AC51" s="14">
        <v>5451.755638241334</v>
      </c>
      <c r="AD51" s="14">
        <v>4273.185207127482</v>
      </c>
      <c r="AE51" s="14">
        <v>6829.390956143389</v>
      </c>
      <c r="AF51" s="14">
        <v>4894.1919380468635</v>
      </c>
      <c r="AG51" s="14">
        <v>5633.765863002861</v>
      </c>
      <c r="AH51" s="14">
        <v>4817.451242806885</v>
      </c>
      <c r="AI51" s="14">
        <v>7494.535818458388</v>
      </c>
      <c r="AJ51" s="14">
        <v>4391.038649090191</v>
      </c>
      <c r="AK51" s="14">
        <v>5447.387496618573</v>
      </c>
      <c r="AL51" s="14">
        <v>4857.438035832846</v>
      </c>
      <c r="AM51" s="14">
        <v>8426.141822946627</v>
      </c>
      <c r="AN51" s="14">
        <v>4804.999680444374</v>
      </c>
      <c r="AO51" s="14">
        <v>6122.780413969205</v>
      </c>
      <c r="AP51" s="14">
        <v>6332.578082639794</v>
      </c>
      <c r="AQ51" s="14">
        <v>9184.218380615846</v>
      </c>
      <c r="AR51" s="14">
        <v>5112.290334227583</v>
      </c>
      <c r="AS51" s="14">
        <v>6924.1700311309905</v>
      </c>
      <c r="AT51" s="14">
        <v>5947.9212540255785</v>
      </c>
      <c r="AU51" s="14">
        <v>9720.169186351332</v>
      </c>
      <c r="AV51" s="14">
        <v>5380.204188283198</v>
      </c>
      <c r="AW51" s="14">
        <v>6892.250180961225</v>
      </c>
      <c r="AX51" s="14">
        <v>6274.176444404244</v>
      </c>
      <c r="AY51" s="14">
        <v>10288.517133467005</v>
      </c>
      <c r="AZ51" s="14">
        <v>5949.797919582306</v>
      </c>
      <c r="BA51" s="14">
        <v>7477.258161999738</v>
      </c>
      <c r="BB51" s="14">
        <v>7328.526784950948</v>
      </c>
      <c r="BC51" s="14">
        <v>11278.834605756369</v>
      </c>
      <c r="BD51" s="14">
        <v>6262.881670679766</v>
      </c>
      <c r="BE51" s="14">
        <v>8393.082338375392</v>
      </c>
      <c r="BF51" s="14">
        <v>8196.301385188472</v>
      </c>
      <c r="BG51" s="14">
        <v>10598.000998301572</v>
      </c>
      <c r="BH51" s="14">
        <v>7541.569144474593</v>
      </c>
      <c r="BI51" s="14">
        <v>7935.786111286552</v>
      </c>
      <c r="BJ51" s="14">
        <v>7853.443745937287</v>
      </c>
      <c r="BK51" s="14">
        <v>10874.450787866675</v>
      </c>
      <c r="BL51" s="14">
        <v>6325.117328387133</v>
      </c>
      <c r="BM51" s="14">
        <v>7995.621720450842</v>
      </c>
      <c r="BN51" s="14">
        <v>8615.510163295347</v>
      </c>
      <c r="BO51" s="14">
        <v>11358.111665807259</v>
      </c>
      <c r="BP51" s="14">
        <v>6309.29922937386</v>
      </c>
      <c r="BQ51" s="14">
        <v>8136.7672046307325</v>
      </c>
      <c r="BR51" s="14">
        <v>8478.421900188148</v>
      </c>
      <c r="BS51" s="14">
        <v>11427.989219323666</v>
      </c>
      <c r="BT51" s="14">
        <v>6595.269037513772</v>
      </c>
      <c r="BU51" s="14">
        <v>7586.959812809444</v>
      </c>
      <c r="BV51" s="14">
        <v>7613.281930353118</v>
      </c>
      <c r="BW51" s="14">
        <v>12088.334857232905</v>
      </c>
      <c r="BX51" s="14">
        <v>6274.923144938667</v>
      </c>
      <c r="BY51" s="14">
        <v>8220.815770942783</v>
      </c>
      <c r="BZ51" s="14">
        <v>8596.826226885645</v>
      </c>
      <c r="CA51" s="14">
        <v>14002.587311819287</v>
      </c>
      <c r="CB51" s="14">
        <v>7360.817512687023</v>
      </c>
      <c r="CC51" s="14">
        <v>9109.535434135187</v>
      </c>
      <c r="CD51" s="14">
        <v>9062.559741358504</v>
      </c>
      <c r="CE51" s="14">
        <v>14284.541556438711</v>
      </c>
      <c r="CF51" s="14">
        <v>7277.748800387415</v>
      </c>
      <c r="CG51" s="14">
        <v>9261.322192392523</v>
      </c>
      <c r="CH51" s="14">
        <v>7355.38745078135</v>
      </c>
      <c r="CI51" s="14">
        <v>13814.694499882582</v>
      </c>
      <c r="CJ51" s="14">
        <v>7183.42125097986</v>
      </c>
      <c r="CK51" s="14">
        <v>8347.601648480679</v>
      </c>
      <c r="CL51" s="14">
        <v>7506.2826006568785</v>
      </c>
      <c r="CM51" s="14">
        <v>13645.196112786623</v>
      </c>
      <c r="CN51" s="14">
        <v>6832.956786937026</v>
      </c>
      <c r="CO51" s="14">
        <v>7768.147940871108</v>
      </c>
      <c r="CP51" s="14">
        <v>6864.499159405244</v>
      </c>
      <c r="CQ51" s="14">
        <v>12530.547156103743</v>
      </c>
      <c r="CR51" s="14">
        <v>6469.87427210037</v>
      </c>
      <c r="CS51" s="14">
        <v>7410.9865023854445</v>
      </c>
      <c r="CT51" s="14">
        <v>6727.092069410442</v>
      </c>
      <c r="CU51" s="14">
        <v>12214.488236898582</v>
      </c>
      <c r="CV51" s="14">
        <v>6793.448723126671</v>
      </c>
      <c r="CW51" s="14">
        <v>7140.817424265985</v>
      </c>
      <c r="CX51" s="14">
        <v>6625.145615708764</v>
      </c>
      <c r="CY51" s="14">
        <v>12100.444489623384</v>
      </c>
      <c r="CZ51" s="14">
        <v>7306.2289294297925</v>
      </c>
      <c r="DA51" s="14">
        <v>6896.307846129389</v>
      </c>
      <c r="DB51" s="14">
        <v>6519.718734817431</v>
      </c>
      <c r="DC51" s="14">
        <v>10955.61016013956</v>
      </c>
      <c r="DD51" s="14">
        <v>6518.437446699959</v>
      </c>
      <c r="DE51" s="14">
        <v>7419.633303152015</v>
      </c>
      <c r="DF51" s="14">
        <v>6742.019090008465</v>
      </c>
      <c r="DG51" s="14">
        <v>10531.194436873051</v>
      </c>
      <c r="DH51" s="14">
        <v>5422.767639914783</v>
      </c>
      <c r="DI51" s="14">
        <v>6130.999964325193</v>
      </c>
      <c r="DJ51" s="14">
        <v>4996.837958886977</v>
      </c>
      <c r="DK51" s="14">
        <v>10501.448835069585</v>
      </c>
      <c r="DL51" s="14">
        <v>5513.814956510572</v>
      </c>
      <c r="DM51" s="14">
        <v>6080.2878608703995</v>
      </c>
      <c r="DN51" s="14">
        <v>6071.948347549444</v>
      </c>
      <c r="DO51" s="14">
        <v>12867.96430240837</v>
      </c>
      <c r="DP51" s="14">
        <v>5750.715086881829</v>
      </c>
      <c r="DQ51" s="14">
        <v>7393.840489595595</v>
      </c>
      <c r="DR51" s="14">
        <v>8839.680121114205</v>
      </c>
    </row>
    <row r="52" spans="1:122" ht="15">
      <c r="A52" s="10" t="s">
        <v>71</v>
      </c>
      <c r="B52" s="12"/>
      <c r="C52" s="14">
        <v>1545.9901900619636</v>
      </c>
      <c r="D52" s="14">
        <v>1731.6352746663488</v>
      </c>
      <c r="E52" s="14">
        <v>1806.841179099142</v>
      </c>
      <c r="F52" s="14">
        <v>1320.2333561725452</v>
      </c>
      <c r="G52" s="14">
        <v>1821.39524305364</v>
      </c>
      <c r="H52" s="14">
        <v>1881.6886814788252</v>
      </c>
      <c r="I52" s="14">
        <v>1957.3687691932844</v>
      </c>
      <c r="J52" s="14">
        <v>1297.5473062742503</v>
      </c>
      <c r="K52" s="14">
        <v>1938.8037621600158</v>
      </c>
      <c r="L52" s="14">
        <v>1896.72279382569</v>
      </c>
      <c r="M52" s="14">
        <v>1766.7734316061149</v>
      </c>
      <c r="N52" s="14">
        <v>1836.9000124081795</v>
      </c>
      <c r="O52" s="14">
        <v>2062.837311933976</v>
      </c>
      <c r="P52" s="14">
        <v>2126.6470165059886</v>
      </c>
      <c r="Q52" s="14">
        <v>2108.8687737364885</v>
      </c>
      <c r="R52" s="14">
        <v>1805.9468978235466</v>
      </c>
      <c r="S52" s="14">
        <v>2125.520832334833</v>
      </c>
      <c r="T52" s="14">
        <v>2233.7537034391435</v>
      </c>
      <c r="U52" s="14">
        <v>2188.652178805363</v>
      </c>
      <c r="V52" s="14">
        <v>1964.5732854206606</v>
      </c>
      <c r="W52" s="14">
        <v>2262.4327353331773</v>
      </c>
      <c r="X52" s="14">
        <v>2432.7496152644326</v>
      </c>
      <c r="Y52" s="14">
        <v>2354.77136122178</v>
      </c>
      <c r="Z52" s="14">
        <v>2060.646288180611</v>
      </c>
      <c r="AA52" s="14">
        <v>2503.371907636236</v>
      </c>
      <c r="AB52" s="14">
        <v>2667.2526052152207</v>
      </c>
      <c r="AC52" s="14">
        <v>2403.703980941582</v>
      </c>
      <c r="AD52" s="14">
        <v>2245.7715062069615</v>
      </c>
      <c r="AE52" s="14">
        <v>2391.5359628727488</v>
      </c>
      <c r="AF52" s="14">
        <v>2646.754533141423</v>
      </c>
      <c r="AG52" s="14">
        <v>2399.7391057720697</v>
      </c>
      <c r="AH52" s="14">
        <v>2636.5703982137584</v>
      </c>
      <c r="AI52" s="14">
        <v>2282.6231488870403</v>
      </c>
      <c r="AJ52" s="14">
        <v>2408.795592305211</v>
      </c>
      <c r="AK52" s="14">
        <v>2441.405358082755</v>
      </c>
      <c r="AL52" s="14">
        <v>4668.375900724995</v>
      </c>
      <c r="AM52" s="14">
        <v>2364.782867371648</v>
      </c>
      <c r="AN52" s="14">
        <v>2429.199481254175</v>
      </c>
      <c r="AO52" s="14">
        <v>2207.371604965884</v>
      </c>
      <c r="AP52" s="14">
        <v>5308.246046408292</v>
      </c>
      <c r="AQ52" s="14">
        <v>3009.225528137813</v>
      </c>
      <c r="AR52" s="14">
        <v>2464.230116907595</v>
      </c>
      <c r="AS52" s="14">
        <v>3103.873966416159</v>
      </c>
      <c r="AT52" s="14">
        <v>3107.970388538434</v>
      </c>
      <c r="AU52" s="14">
        <v>3103.146579338205</v>
      </c>
      <c r="AV52" s="14">
        <v>2598.562071526169</v>
      </c>
      <c r="AW52" s="14">
        <v>3306.9187646290025</v>
      </c>
      <c r="AX52" s="14">
        <v>3292.3725845066238</v>
      </c>
      <c r="AY52" s="14">
        <v>3300.5999159417865</v>
      </c>
      <c r="AZ52" s="14">
        <v>2724.0932055035128</v>
      </c>
      <c r="BA52" s="14">
        <v>3504.8553358146532</v>
      </c>
      <c r="BB52" s="14">
        <v>3569.7515427400467</v>
      </c>
      <c r="BC52" s="14">
        <v>3344.604434294872</v>
      </c>
      <c r="BD52" s="14">
        <v>2868.8360080128205</v>
      </c>
      <c r="BE52" s="14">
        <v>3764.590863782051</v>
      </c>
      <c r="BF52" s="14">
        <v>3689.2686939102564</v>
      </c>
      <c r="BG52" s="14">
        <v>3449.268714383156</v>
      </c>
      <c r="BH52" s="14">
        <v>3139.3289191565427</v>
      </c>
      <c r="BI52" s="14">
        <v>4089.3057473488134</v>
      </c>
      <c r="BJ52" s="14">
        <v>3416.6966191114875</v>
      </c>
      <c r="BK52" s="14">
        <v>3533.9348787508497</v>
      </c>
      <c r="BL52" s="14">
        <v>3118.5089561832265</v>
      </c>
      <c r="BM52" s="14">
        <v>3891.426086209223</v>
      </c>
      <c r="BN52" s="14">
        <v>4268.230078856701</v>
      </c>
      <c r="BO52" s="14">
        <v>3390.995401550067</v>
      </c>
      <c r="BP52" s="14">
        <v>3087.3828835283225</v>
      </c>
      <c r="BQ52" s="14">
        <v>4017.501654405972</v>
      </c>
      <c r="BR52" s="14">
        <v>4721.620060515639</v>
      </c>
      <c r="BS52" s="14">
        <v>3381.8693183521395</v>
      </c>
      <c r="BT52" s="14">
        <v>3282.8790783418426</v>
      </c>
      <c r="BU52" s="14">
        <v>3987.281487837672</v>
      </c>
      <c r="BV52" s="14">
        <v>4837.170115468347</v>
      </c>
      <c r="BW52" s="14">
        <v>3527.4651389703013</v>
      </c>
      <c r="BX52" s="14">
        <v>3243.572234026964</v>
      </c>
      <c r="BY52" s="14">
        <v>4016.2201360394683</v>
      </c>
      <c r="BZ52" s="14">
        <v>4635.5424909632675</v>
      </c>
      <c r="CA52" s="14">
        <v>3556.420438459693</v>
      </c>
      <c r="CB52" s="14">
        <v>3420.5765162290922</v>
      </c>
      <c r="CC52" s="14">
        <v>4309.78020504867</v>
      </c>
      <c r="CD52" s="14">
        <v>6097.322840262545</v>
      </c>
      <c r="CE52" s="14">
        <v>3731.6998805316607</v>
      </c>
      <c r="CF52" s="14">
        <v>4065.121333852614</v>
      </c>
      <c r="CG52" s="14">
        <v>5638.555895325979</v>
      </c>
      <c r="CH52" s="14">
        <v>6005.022890289745</v>
      </c>
      <c r="CI52" s="14">
        <v>4552.466368330586</v>
      </c>
      <c r="CJ52" s="14">
        <v>3771.818544578605</v>
      </c>
      <c r="CK52" s="14">
        <v>5744.649821863284</v>
      </c>
      <c r="CL52" s="14">
        <v>5813.765265227524</v>
      </c>
      <c r="CM52" s="14">
        <v>4333.892471144401</v>
      </c>
      <c r="CN52" s="14">
        <v>4022.3126160363463</v>
      </c>
      <c r="CO52" s="14">
        <v>5528.567264857564</v>
      </c>
      <c r="CP52" s="14">
        <v>6571.727647961689</v>
      </c>
      <c r="CQ52" s="14">
        <v>4936.1438284279875</v>
      </c>
      <c r="CR52" s="14">
        <v>4164.995409630382</v>
      </c>
      <c r="CS52" s="14">
        <v>6016.721095559206</v>
      </c>
      <c r="CT52" s="14">
        <v>5711.139666382426</v>
      </c>
      <c r="CU52" s="14">
        <v>5667.700643278757</v>
      </c>
      <c r="CV52" s="14">
        <v>4600.844588672361</v>
      </c>
      <c r="CW52" s="14">
        <v>7196.3670148158035</v>
      </c>
      <c r="CX52" s="14">
        <v>4248.387753233079</v>
      </c>
      <c r="CY52" s="14">
        <v>6821.047587710931</v>
      </c>
      <c r="CZ52" s="14">
        <v>4692.516227476045</v>
      </c>
      <c r="DA52" s="14">
        <v>6997.094001897312</v>
      </c>
      <c r="DB52" s="14">
        <v>4333.942182915713</v>
      </c>
      <c r="DC52" s="14">
        <v>7056.386915339175</v>
      </c>
      <c r="DD52" s="14">
        <v>4490.338433164924</v>
      </c>
      <c r="DE52" s="14">
        <v>7308.105364081403</v>
      </c>
      <c r="DF52" s="14">
        <v>4778.969287414498</v>
      </c>
      <c r="DG52" s="14">
        <v>7225.479913147139</v>
      </c>
      <c r="DH52" s="14">
        <v>4817.032217059166</v>
      </c>
      <c r="DI52" s="14">
        <v>7723.71239173803</v>
      </c>
      <c r="DJ52" s="14">
        <v>4805.675478055663</v>
      </c>
      <c r="DK52" s="14">
        <v>7902.887684513562</v>
      </c>
      <c r="DL52" s="14">
        <v>5119.199143930292</v>
      </c>
      <c r="DM52" s="14">
        <v>7629.366815614951</v>
      </c>
      <c r="DN52" s="14">
        <v>4594.446355941194</v>
      </c>
      <c r="DO52" s="14">
        <v>9957.115738007693</v>
      </c>
      <c r="DP52" s="14">
        <v>5594.0967484146995</v>
      </c>
      <c r="DQ52" s="14">
        <v>8214.572268635555</v>
      </c>
      <c r="DR52" s="14">
        <v>5226.115244942053</v>
      </c>
    </row>
    <row r="53" spans="1:122" ht="15">
      <c r="A53" s="12" t="s">
        <v>25</v>
      </c>
      <c r="B53" s="12"/>
      <c r="C53" s="11">
        <v>41.1</v>
      </c>
      <c r="D53" s="11">
        <v>7.1</v>
      </c>
      <c r="E53" s="11">
        <v>10</v>
      </c>
      <c r="F53" s="11">
        <v>16.1</v>
      </c>
      <c r="G53" s="11">
        <v>11.7</v>
      </c>
      <c r="H53" s="11">
        <v>10.3</v>
      </c>
      <c r="I53" s="11">
        <v>41</v>
      </c>
      <c r="J53" s="11">
        <v>16.5</v>
      </c>
      <c r="K53" s="11">
        <v>12.6</v>
      </c>
      <c r="L53" s="11">
        <v>22.2</v>
      </c>
      <c r="M53" s="11">
        <v>38.6</v>
      </c>
      <c r="N53" s="11">
        <v>21.8</v>
      </c>
      <c r="O53" s="11">
        <v>30.8</v>
      </c>
      <c r="P53" s="11">
        <v>28.2</v>
      </c>
      <c r="Q53" s="11">
        <v>29.8</v>
      </c>
      <c r="R53" s="11">
        <v>32.4</v>
      </c>
      <c r="S53" s="11">
        <v>38.7</v>
      </c>
      <c r="T53" s="11">
        <v>18.4</v>
      </c>
      <c r="U53" s="11">
        <v>18.2</v>
      </c>
      <c r="V53" s="11">
        <v>57.7</v>
      </c>
      <c r="W53" s="11">
        <v>29.6</v>
      </c>
      <c r="X53" s="11">
        <v>33.9</v>
      </c>
      <c r="Y53" s="11">
        <v>32.6</v>
      </c>
      <c r="Z53" s="11">
        <v>54</v>
      </c>
      <c r="AA53" s="11">
        <v>36</v>
      </c>
      <c r="AB53" s="11">
        <v>26.6</v>
      </c>
      <c r="AC53" s="11">
        <v>26.5</v>
      </c>
      <c r="AD53" s="11">
        <v>54.7</v>
      </c>
      <c r="AE53" s="11">
        <v>32.8</v>
      </c>
      <c r="AF53" s="11">
        <v>38.5</v>
      </c>
      <c r="AG53" s="11">
        <v>30.6</v>
      </c>
      <c r="AH53" s="11">
        <v>58.8</v>
      </c>
      <c r="AI53" s="11">
        <v>39.7</v>
      </c>
      <c r="AJ53" s="11">
        <v>40.4</v>
      </c>
      <c r="AK53" s="11">
        <v>34.8</v>
      </c>
      <c r="AL53" s="11">
        <v>89.1</v>
      </c>
      <c r="AM53" s="11">
        <v>28.2</v>
      </c>
      <c r="AN53" s="11">
        <v>64.4</v>
      </c>
      <c r="AO53" s="11">
        <v>66.4</v>
      </c>
      <c r="AP53" s="11">
        <v>92.9</v>
      </c>
      <c r="AQ53" s="11">
        <v>26.1</v>
      </c>
      <c r="AR53" s="11">
        <v>171.4</v>
      </c>
      <c r="AS53" s="11">
        <v>193.4</v>
      </c>
      <c r="AT53" s="11">
        <v>1223.9</v>
      </c>
      <c r="AU53" s="11">
        <v>51.3</v>
      </c>
      <c r="AV53" s="11">
        <v>135.3</v>
      </c>
      <c r="AW53" s="11">
        <v>62.9</v>
      </c>
      <c r="AX53" s="11">
        <v>76</v>
      </c>
      <c r="AY53" s="11">
        <v>73.1</v>
      </c>
      <c r="AZ53" s="11">
        <v>66.8</v>
      </c>
      <c r="BA53" s="11">
        <v>81.3</v>
      </c>
      <c r="BB53" s="11">
        <v>68.2</v>
      </c>
      <c r="BC53" s="11">
        <v>75</v>
      </c>
      <c r="BD53" s="11">
        <v>78.9</v>
      </c>
      <c r="BE53" s="11">
        <v>70.1</v>
      </c>
      <c r="BF53" s="11">
        <v>108.8</v>
      </c>
      <c r="BG53" s="11">
        <v>26.3</v>
      </c>
      <c r="BH53" s="11">
        <v>119.7</v>
      </c>
      <c r="BI53" s="11">
        <v>62.4</v>
      </c>
      <c r="BJ53" s="11">
        <v>106.5</v>
      </c>
      <c r="BK53" s="11">
        <v>47.8</v>
      </c>
      <c r="BL53" s="11">
        <v>72.6</v>
      </c>
      <c r="BM53" s="11">
        <v>117.9</v>
      </c>
      <c r="BN53" s="11">
        <v>72.8</v>
      </c>
      <c r="BO53" s="11">
        <v>30.4</v>
      </c>
      <c r="BP53" s="11">
        <v>42</v>
      </c>
      <c r="BQ53" s="11">
        <v>64.8</v>
      </c>
      <c r="BR53" s="11">
        <v>148.6</v>
      </c>
      <c r="BS53" s="11">
        <v>33.1</v>
      </c>
      <c r="BT53" s="11">
        <v>18.2</v>
      </c>
      <c r="BU53" s="11">
        <v>78.8</v>
      </c>
      <c r="BV53" s="11">
        <v>151.7</v>
      </c>
      <c r="BW53" s="11">
        <v>7</v>
      </c>
      <c r="BX53" s="11">
        <v>55.5</v>
      </c>
      <c r="BY53" s="11">
        <v>62.2</v>
      </c>
      <c r="BZ53" s="11">
        <v>463.5</v>
      </c>
      <c r="CA53" s="11">
        <v>23.9</v>
      </c>
      <c r="CB53" s="11">
        <v>58.2</v>
      </c>
      <c r="CC53" s="11">
        <v>60.9</v>
      </c>
      <c r="CD53" s="11">
        <v>93.8</v>
      </c>
      <c r="CE53" s="11">
        <v>40.5</v>
      </c>
      <c r="CF53" s="11">
        <v>74.5</v>
      </c>
      <c r="CG53" s="11">
        <v>98.9</v>
      </c>
      <c r="CH53" s="11">
        <v>77</v>
      </c>
      <c r="CI53" s="11">
        <v>51.5</v>
      </c>
      <c r="CJ53" s="11">
        <v>73.9</v>
      </c>
      <c r="CK53" s="11">
        <v>53.3</v>
      </c>
      <c r="CL53" s="11">
        <v>150.6</v>
      </c>
      <c r="CM53" s="11">
        <v>47.4</v>
      </c>
      <c r="CN53" s="11">
        <v>90.7</v>
      </c>
      <c r="CO53" s="11">
        <v>46.4</v>
      </c>
      <c r="CP53" s="11">
        <v>112.5</v>
      </c>
      <c r="CQ53" s="11">
        <v>74.4</v>
      </c>
      <c r="CR53" s="11">
        <v>78.6</v>
      </c>
      <c r="CS53" s="11">
        <v>72</v>
      </c>
      <c r="CT53" s="11">
        <v>147.6</v>
      </c>
      <c r="CU53" s="11">
        <v>65.3</v>
      </c>
      <c r="CV53" s="11">
        <v>113.8</v>
      </c>
      <c r="CW53" s="11">
        <v>93.8</v>
      </c>
      <c r="CX53" s="11">
        <v>212.1</v>
      </c>
      <c r="CY53" s="11">
        <v>95.3</v>
      </c>
      <c r="CZ53" s="11">
        <v>38.5</v>
      </c>
      <c r="DA53" s="11">
        <v>51.1</v>
      </c>
      <c r="DB53" s="11">
        <v>234.2</v>
      </c>
      <c r="DC53" s="11">
        <v>74.6</v>
      </c>
      <c r="DD53" s="11">
        <v>45.1</v>
      </c>
      <c r="DE53" s="11">
        <v>43.4</v>
      </c>
      <c r="DF53" s="11">
        <v>266.6</v>
      </c>
      <c r="DG53" s="11">
        <v>55.1</v>
      </c>
      <c r="DH53" s="11">
        <v>89.5</v>
      </c>
      <c r="DI53" s="11">
        <v>41</v>
      </c>
      <c r="DJ53" s="11">
        <v>245</v>
      </c>
      <c r="DK53" s="11">
        <v>56.7</v>
      </c>
      <c r="DL53" s="11">
        <v>85.6</v>
      </c>
      <c r="DM53" s="11">
        <v>29.8</v>
      </c>
      <c r="DN53" s="11">
        <v>209</v>
      </c>
      <c r="DO53" s="11">
        <v>116.8</v>
      </c>
      <c r="DP53" s="11">
        <v>55.9</v>
      </c>
      <c r="DQ53" s="11">
        <v>29.5</v>
      </c>
      <c r="DR53" s="11">
        <v>203.7</v>
      </c>
    </row>
    <row r="54" spans="1:122" ht="15">
      <c r="A54" s="12" t="s">
        <v>26</v>
      </c>
      <c r="B54" s="12"/>
      <c r="C54" s="11">
        <v>355.125</v>
      </c>
      <c r="D54" s="11">
        <v>386.775</v>
      </c>
      <c r="E54" s="11">
        <v>509.525</v>
      </c>
      <c r="F54" s="11">
        <v>485.375</v>
      </c>
      <c r="G54" s="11">
        <v>385.5005208333333</v>
      </c>
      <c r="H54" s="11">
        <v>415.98072916666666</v>
      </c>
      <c r="I54" s="11">
        <v>560.0401041666667</v>
      </c>
      <c r="J54" s="11">
        <v>525.3786458333334</v>
      </c>
      <c r="K54" s="11">
        <v>402.9171875</v>
      </c>
      <c r="L54" s="11">
        <v>420.8640625</v>
      </c>
      <c r="M54" s="11">
        <v>564.5984374999999</v>
      </c>
      <c r="N54" s="11">
        <v>572.5203125</v>
      </c>
      <c r="O54" s="11">
        <v>433.61145833333336</v>
      </c>
      <c r="P54" s="11">
        <v>464.3260416666667</v>
      </c>
      <c r="Q54" s="11">
        <v>585.5822916666666</v>
      </c>
      <c r="R54" s="11">
        <v>617.4802083333334</v>
      </c>
      <c r="S54" s="11">
        <v>441.94375</v>
      </c>
      <c r="T54" s="11">
        <v>480.23125</v>
      </c>
      <c r="U54" s="11">
        <v>555.11875</v>
      </c>
      <c r="V54" s="11">
        <v>587.30625</v>
      </c>
      <c r="W54" s="11">
        <v>450.0234375</v>
      </c>
      <c r="X54" s="11">
        <v>485.5828125</v>
      </c>
      <c r="Y54" s="11">
        <v>564.8546875</v>
      </c>
      <c r="Z54" s="11">
        <v>591.3390625</v>
      </c>
      <c r="AA54" s="11">
        <v>483.61614583333335</v>
      </c>
      <c r="AB54" s="11">
        <v>450.7526041666667</v>
      </c>
      <c r="AC54" s="11">
        <v>561.5682291666667</v>
      </c>
      <c r="AD54" s="11">
        <v>600.2630208333334</v>
      </c>
      <c r="AE54" s="11">
        <v>493.709375</v>
      </c>
      <c r="AF54" s="11">
        <v>458.95312499999994</v>
      </c>
      <c r="AG54" s="11">
        <v>560.721875</v>
      </c>
      <c r="AH54" s="11">
        <v>628.015625</v>
      </c>
      <c r="AI54" s="11">
        <v>541.5953125</v>
      </c>
      <c r="AJ54" s="11">
        <v>509.37343749999997</v>
      </c>
      <c r="AK54" s="11">
        <v>607.8890624999999</v>
      </c>
      <c r="AL54" s="11">
        <v>676.6421875</v>
      </c>
      <c r="AM54" s="11">
        <v>578.3713541666666</v>
      </c>
      <c r="AN54" s="11">
        <v>532.5598958333334</v>
      </c>
      <c r="AO54" s="11">
        <v>644.2692708333333</v>
      </c>
      <c r="AP54" s="11">
        <v>725.3994791666667</v>
      </c>
      <c r="AQ54" s="11">
        <v>580.2026041666667</v>
      </c>
      <c r="AR54" s="11">
        <v>587.7536458333333</v>
      </c>
      <c r="AS54" s="11">
        <v>673.4005208333333</v>
      </c>
      <c r="AT54" s="11">
        <v>750.1432291666667</v>
      </c>
      <c r="AU54" s="11">
        <v>650.659375</v>
      </c>
      <c r="AV54" s="11">
        <v>604.953125</v>
      </c>
      <c r="AW54" s="11">
        <v>721.246875</v>
      </c>
      <c r="AX54" s="11">
        <v>824.340625</v>
      </c>
      <c r="AY54" s="11">
        <v>716.0875</v>
      </c>
      <c r="AZ54" s="11">
        <v>663.4625</v>
      </c>
      <c r="BA54" s="11">
        <v>783.7125</v>
      </c>
      <c r="BB54" s="11">
        <v>894.3375</v>
      </c>
      <c r="BC54" s="11">
        <v>707.9697916666667</v>
      </c>
      <c r="BD54" s="11">
        <v>762.1677083333334</v>
      </c>
      <c r="BE54" s="11">
        <v>822.9989583333333</v>
      </c>
      <c r="BF54" s="11">
        <v>908.4635416666667</v>
      </c>
      <c r="BG54" s="11">
        <v>679.3661458333333</v>
      </c>
      <c r="BH54" s="11">
        <v>750.5526041666667</v>
      </c>
      <c r="BI54" s="11">
        <v>795.2182291666667</v>
      </c>
      <c r="BJ54" s="11">
        <v>911.3630208333333</v>
      </c>
      <c r="BK54" s="11">
        <v>790.81875</v>
      </c>
      <c r="BL54" s="11">
        <v>724.25625</v>
      </c>
      <c r="BM54" s="11">
        <v>832.74375</v>
      </c>
      <c r="BN54" s="11">
        <v>1082.5812500000002</v>
      </c>
      <c r="BO54" s="11">
        <v>869.9192708333334</v>
      </c>
      <c r="BP54" s="11">
        <v>774.4369791666668</v>
      </c>
      <c r="BQ54" s="11">
        <v>882.0838541666667</v>
      </c>
      <c r="BR54" s="11">
        <v>1015.9598958333333</v>
      </c>
      <c r="BS54" s="11">
        <v>871.4322916666665</v>
      </c>
      <c r="BT54" s="11">
        <v>825.1552083333333</v>
      </c>
      <c r="BU54" s="11">
        <v>910.4614583333332</v>
      </c>
      <c r="BV54" s="11">
        <v>1081.0510416666666</v>
      </c>
      <c r="BW54" s="11">
        <v>955.6401041666666</v>
      </c>
      <c r="BX54" s="11">
        <v>842.4161458333333</v>
      </c>
      <c r="BY54" s="11">
        <v>983.7630208333334</v>
      </c>
      <c r="BZ54" s="11">
        <v>1207.8807291666667</v>
      </c>
      <c r="CA54" s="11">
        <v>1546.590625</v>
      </c>
      <c r="CB54" s="11">
        <v>999.3968750000001</v>
      </c>
      <c r="CC54" s="11">
        <v>1041.478125</v>
      </c>
      <c r="CD54" s="11">
        <v>1184.734375</v>
      </c>
      <c r="CE54" s="11">
        <v>978.7494791666667</v>
      </c>
      <c r="CF54" s="11">
        <v>855.7192708333332</v>
      </c>
      <c r="CG54" s="11">
        <v>963.9598958333333</v>
      </c>
      <c r="CH54" s="11">
        <v>1124.3713541666666</v>
      </c>
      <c r="CI54" s="11">
        <v>978.2640625000001</v>
      </c>
      <c r="CJ54" s="11">
        <v>936.8796874999998</v>
      </c>
      <c r="CK54" s="11">
        <v>984.7078124999999</v>
      </c>
      <c r="CL54" s="11">
        <v>1264.1484375</v>
      </c>
      <c r="CM54" s="11">
        <v>1014.2651041666667</v>
      </c>
      <c r="CN54" s="11">
        <v>922.5911458333334</v>
      </c>
      <c r="CO54" s="11">
        <v>993.9630208333334</v>
      </c>
      <c r="CP54" s="11">
        <v>1283.8807291666667</v>
      </c>
      <c r="CQ54" s="11">
        <v>1063.8880208333335</v>
      </c>
      <c r="CR54" s="11">
        <v>994.8432291666666</v>
      </c>
      <c r="CS54" s="11">
        <v>1043.1026041666667</v>
      </c>
      <c r="CT54" s="11">
        <v>1353.8661458333333</v>
      </c>
      <c r="CU54" s="11">
        <v>1093.65</v>
      </c>
      <c r="CV54" s="11">
        <v>1001</v>
      </c>
      <c r="CW54" s="11">
        <v>1070</v>
      </c>
      <c r="CX54" s="11">
        <v>1381.65</v>
      </c>
      <c r="CY54" s="11">
        <v>1331.0796875</v>
      </c>
      <c r="CZ54" s="11">
        <v>1173.1015625</v>
      </c>
      <c r="DA54" s="11">
        <v>1270.8859375000002</v>
      </c>
      <c r="DB54" s="11">
        <v>1595.2328125</v>
      </c>
      <c r="DC54" s="11">
        <v>1415.1557291666666</v>
      </c>
      <c r="DD54" s="11">
        <v>1279.7880208333333</v>
      </c>
      <c r="DE54" s="11">
        <v>1403.0161458333332</v>
      </c>
      <c r="DF54" s="11">
        <v>1635.7401041666667</v>
      </c>
      <c r="DG54" s="11">
        <v>1629.5744791666666</v>
      </c>
      <c r="DH54" s="11">
        <v>1381.2442708333333</v>
      </c>
      <c r="DI54" s="11">
        <v>1479.1348958333333</v>
      </c>
      <c r="DJ54" s="11">
        <v>2373.546354166667</v>
      </c>
      <c r="DK54" s="11">
        <v>1720.8338541666667</v>
      </c>
      <c r="DL54" s="11">
        <v>1464.1473958333333</v>
      </c>
      <c r="DM54" s="11">
        <v>1656.2317708333333</v>
      </c>
      <c r="DN54" s="11">
        <v>2712.3869791666666</v>
      </c>
      <c r="DO54" s="11">
        <v>3359.58125</v>
      </c>
      <c r="DP54" s="11">
        <v>2413.54375</v>
      </c>
      <c r="DQ54" s="11">
        <v>1622.2062500000002</v>
      </c>
      <c r="DR54" s="11">
        <v>2983.46875</v>
      </c>
    </row>
    <row r="55" spans="1:122" ht="15">
      <c r="A55" s="12" t="s">
        <v>31</v>
      </c>
      <c r="B55" s="12"/>
      <c r="C55" s="11">
        <v>6658.55625</v>
      </c>
      <c r="D55" s="11">
        <v>5030.61875</v>
      </c>
      <c r="E55" s="11">
        <v>7720.88125</v>
      </c>
      <c r="F55" s="11">
        <v>5900.843750000001</v>
      </c>
      <c r="G55" s="11">
        <v>7210.872916666667</v>
      </c>
      <c r="H55" s="11">
        <v>5394.802083333334</v>
      </c>
      <c r="I55" s="11">
        <v>8171.464583333333</v>
      </c>
      <c r="J55" s="11">
        <v>6422.560416666665</v>
      </c>
      <c r="K55" s="11">
        <v>7727.3359375</v>
      </c>
      <c r="L55" s="11">
        <v>5731.270312500001</v>
      </c>
      <c r="M55" s="11">
        <v>8181.817187500001</v>
      </c>
      <c r="N55" s="11">
        <v>6640.0765624999985</v>
      </c>
      <c r="O55" s="11">
        <v>8058.047916666666</v>
      </c>
      <c r="P55" s="11">
        <v>5954.027083333334</v>
      </c>
      <c r="Q55" s="11">
        <v>8668.714583333334</v>
      </c>
      <c r="R55" s="11">
        <v>6897.410416666666</v>
      </c>
      <c r="S55" s="11">
        <v>8450.708333333334</v>
      </c>
      <c r="T55" s="11">
        <v>6253.741666666667</v>
      </c>
      <c r="U55" s="11">
        <v>9182.516666666666</v>
      </c>
      <c r="V55" s="11">
        <v>7173.633333333333</v>
      </c>
      <c r="W55" s="11">
        <v>8709.392708333335</v>
      </c>
      <c r="X55" s="11">
        <v>6461.169791666667</v>
      </c>
      <c r="Y55" s="11">
        <v>9663.363541666668</v>
      </c>
      <c r="Z55" s="11">
        <v>7536.973958333332</v>
      </c>
      <c r="AA55" s="11">
        <v>8806.436979166667</v>
      </c>
      <c r="AB55" s="11">
        <v>6634.181770833333</v>
      </c>
      <c r="AC55" s="11">
        <v>10160.372395833334</v>
      </c>
      <c r="AD55" s="11">
        <v>7762.008854166666</v>
      </c>
      <c r="AE55" s="11">
        <v>9410.516666666666</v>
      </c>
      <c r="AF55" s="11">
        <v>6988.383333333333</v>
      </c>
      <c r="AG55" s="11">
        <v>10075.783333333333</v>
      </c>
      <c r="AH55" s="11">
        <v>8095.716666666667</v>
      </c>
      <c r="AI55" s="11">
        <v>9737.158333333333</v>
      </c>
      <c r="AJ55" s="11">
        <v>7281.241666666667</v>
      </c>
      <c r="AK55" s="11">
        <v>10609.991666666667</v>
      </c>
      <c r="AL55" s="11">
        <v>8502.208333333332</v>
      </c>
      <c r="AM55" s="11">
        <v>10314.868229166666</v>
      </c>
      <c r="AN55" s="11">
        <v>7675.475520833334</v>
      </c>
      <c r="AO55" s="11">
        <v>11671.853645833333</v>
      </c>
      <c r="AP55" s="11">
        <v>9037.002604166666</v>
      </c>
      <c r="AQ55" s="11">
        <v>11148.96875</v>
      </c>
      <c r="AR55" s="11">
        <v>8070.056250000001</v>
      </c>
      <c r="AS55" s="11">
        <v>12971.41875</v>
      </c>
      <c r="AT55" s="11">
        <v>9921.756250000002</v>
      </c>
      <c r="AU55" s="11">
        <v>12106.361979166668</v>
      </c>
      <c r="AV55" s="11">
        <v>8718.256770833334</v>
      </c>
      <c r="AW55" s="11">
        <v>13428.247395833332</v>
      </c>
      <c r="AX55" s="11">
        <v>10319.533854166668</v>
      </c>
      <c r="AY55" s="11">
        <v>12798.572916666664</v>
      </c>
      <c r="AZ55" s="11">
        <v>9177.402083333334</v>
      </c>
      <c r="BA55" s="11">
        <v>13840.964583333332</v>
      </c>
      <c r="BB55" s="11">
        <v>10910.260416666666</v>
      </c>
      <c r="BC55" s="11">
        <v>13289.109375</v>
      </c>
      <c r="BD55" s="11">
        <v>9636.053125000002</v>
      </c>
      <c r="BE55" s="11">
        <v>14176.071875000001</v>
      </c>
      <c r="BF55" s="11">
        <v>11297.265625</v>
      </c>
      <c r="BG55" s="11">
        <v>13832.947916666668</v>
      </c>
      <c r="BH55" s="11">
        <v>10036.027083333334</v>
      </c>
      <c r="BI55" s="11">
        <v>14343.38958333333</v>
      </c>
      <c r="BJ55" s="11">
        <v>11781.735416666666</v>
      </c>
      <c r="BK55" s="11">
        <v>14358.6140625</v>
      </c>
      <c r="BL55" s="11">
        <v>10497.8796875</v>
      </c>
      <c r="BM55" s="11">
        <v>15004.1828125</v>
      </c>
      <c r="BN55" s="11">
        <v>12144.323437500003</v>
      </c>
      <c r="BO55" s="11">
        <v>14788.382291666669</v>
      </c>
      <c r="BP55" s="11">
        <v>10633.555208333331</v>
      </c>
      <c r="BQ55" s="11">
        <v>15267.861458333333</v>
      </c>
      <c r="BR55" s="11">
        <v>12445.101041666665</v>
      </c>
      <c r="BS55" s="11">
        <v>15353.392708333333</v>
      </c>
      <c r="BT55" s="11">
        <v>10889.019791666666</v>
      </c>
      <c r="BU55" s="11">
        <v>15670.86354166667</v>
      </c>
      <c r="BV55" s="11">
        <v>12873.823958333334</v>
      </c>
      <c r="BW55" s="11">
        <v>15436.686458333334</v>
      </c>
      <c r="BX55" s="11">
        <v>11084.501041666666</v>
      </c>
      <c r="BY55" s="11">
        <v>16092.582291666666</v>
      </c>
      <c r="BZ55" s="11">
        <v>13285.730208333334</v>
      </c>
      <c r="CA55" s="11">
        <v>15992.616666666665</v>
      </c>
      <c r="CB55" s="11">
        <v>11495.633333333331</v>
      </c>
      <c r="CC55" s="11">
        <v>15944.80833333333</v>
      </c>
      <c r="CD55" s="11">
        <v>13371.44166666667</v>
      </c>
      <c r="CE55" s="11">
        <v>15850.081770833334</v>
      </c>
      <c r="CF55" s="11">
        <v>11486.27447916667</v>
      </c>
      <c r="CG55" s="11">
        <v>15818.271354166667</v>
      </c>
      <c r="CH55" s="11">
        <v>13430.872395833336</v>
      </c>
      <c r="CI55" s="11">
        <v>15979.873958333334</v>
      </c>
      <c r="CJ55" s="11">
        <v>11529.813541666666</v>
      </c>
      <c r="CK55" s="11">
        <v>15990.494791666668</v>
      </c>
      <c r="CL55" s="11">
        <v>13783.41770833333</v>
      </c>
      <c r="CM55" s="11">
        <v>16030.480729166666</v>
      </c>
      <c r="CN55" s="11">
        <v>11783.863020833334</v>
      </c>
      <c r="CO55" s="11">
        <v>16117.966145833336</v>
      </c>
      <c r="CP55" s="11">
        <v>13099.990104166667</v>
      </c>
      <c r="CQ55" s="11">
        <v>16487.598958333332</v>
      </c>
      <c r="CR55" s="11">
        <v>11927.48854166667</v>
      </c>
      <c r="CS55" s="11">
        <v>15996.89479166667</v>
      </c>
      <c r="CT55" s="11">
        <v>13040.217708333334</v>
      </c>
      <c r="CU55" s="11">
        <v>16192.439062500001</v>
      </c>
      <c r="CV55" s="11">
        <v>11882.5546875</v>
      </c>
      <c r="CW55" s="11">
        <v>16422.8828125</v>
      </c>
      <c r="CX55" s="11">
        <v>13083.7234375</v>
      </c>
      <c r="CY55" s="11">
        <v>16175.713541666666</v>
      </c>
      <c r="CZ55" s="11">
        <v>12125.948958333332</v>
      </c>
      <c r="DA55" s="11">
        <v>16201.092708333335</v>
      </c>
      <c r="DB55" s="11">
        <v>12842.444791666665</v>
      </c>
      <c r="DC55" s="11">
        <v>16101.874999999998</v>
      </c>
      <c r="DD55" s="11">
        <v>12039.874999999998</v>
      </c>
      <c r="DE55" s="11">
        <v>16184.875</v>
      </c>
      <c r="DF55" s="11">
        <v>12928.475</v>
      </c>
      <c r="DG55" s="11">
        <v>16251.495833333332</v>
      </c>
      <c r="DH55" s="11">
        <v>11764.404166666667</v>
      </c>
      <c r="DI55" s="11">
        <v>16605.079166666666</v>
      </c>
      <c r="DJ55" s="11">
        <v>13287.320833333333</v>
      </c>
      <c r="DK55" s="11">
        <v>16159.731249999999</v>
      </c>
      <c r="DL55" s="11">
        <v>11813.19375</v>
      </c>
      <c r="DM55" s="11">
        <v>16387.50625</v>
      </c>
      <c r="DN55" s="11">
        <v>13184.46875</v>
      </c>
      <c r="DO55" s="11">
        <v>15908.775000000001</v>
      </c>
      <c r="DP55" s="11">
        <v>12064.075</v>
      </c>
      <c r="DQ55" s="11">
        <v>16341.075</v>
      </c>
      <c r="DR55" s="11">
        <v>13254.275000000001</v>
      </c>
    </row>
    <row r="56" spans="1:122" ht="15">
      <c r="A56" s="13" t="s">
        <v>32</v>
      </c>
      <c r="B56" s="1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row>
    <row r="57" spans="1:122" ht="15">
      <c r="A57" s="10" t="s">
        <v>64</v>
      </c>
      <c r="B57" s="15"/>
      <c r="C57" s="14">
        <f>C58+C62+C66</f>
        <v>2338.150309935795</v>
      </c>
      <c r="D57" s="14">
        <f aca="true" t="shared" si="8" ref="D57:BO57">D58+D62+D66</f>
        <v>1699.1666369209631</v>
      </c>
      <c r="E57" s="14">
        <f t="shared" si="8"/>
        <v>2131.8670756677934</v>
      </c>
      <c r="F57" s="14">
        <f t="shared" si="8"/>
        <v>1716.3159774754477</v>
      </c>
      <c r="G57" s="14">
        <f t="shared" si="8"/>
        <v>2452.1522789469063</v>
      </c>
      <c r="H57" s="14">
        <f t="shared" si="8"/>
        <v>1870.803429958272</v>
      </c>
      <c r="I57" s="14">
        <f t="shared" si="8"/>
        <v>2233.9822827617627</v>
      </c>
      <c r="J57" s="14">
        <f t="shared" si="8"/>
        <v>1838.1620083330556</v>
      </c>
      <c r="K57" s="14">
        <f t="shared" si="8"/>
        <v>2520.2910693581007</v>
      </c>
      <c r="L57" s="14">
        <f t="shared" si="8"/>
        <v>1912.055347512376</v>
      </c>
      <c r="M57" s="14">
        <f t="shared" si="8"/>
        <v>2244.319113589938</v>
      </c>
      <c r="N57" s="14">
        <f t="shared" si="8"/>
        <v>1797.0344695395856</v>
      </c>
      <c r="O57" s="14">
        <f t="shared" si="8"/>
        <v>2493.8725889113834</v>
      </c>
      <c r="P57" s="14">
        <f t="shared" si="8"/>
        <v>1955.9396838963671</v>
      </c>
      <c r="Q57" s="14">
        <f t="shared" si="8"/>
        <v>2262.1059813522083</v>
      </c>
      <c r="R57" s="14">
        <f t="shared" si="8"/>
        <v>1866.38174584004</v>
      </c>
      <c r="S57" s="14">
        <f t="shared" si="8"/>
        <v>2413.6501964737245</v>
      </c>
      <c r="T57" s="14">
        <f t="shared" si="8"/>
        <v>1940.600714590987</v>
      </c>
      <c r="U57" s="14">
        <f t="shared" si="8"/>
        <v>2186.954571730848</v>
      </c>
      <c r="V57" s="14">
        <f t="shared" si="8"/>
        <v>1870.894517204439</v>
      </c>
      <c r="W57" s="14">
        <f t="shared" si="8"/>
        <v>2475.0370138167896</v>
      </c>
      <c r="X57" s="14">
        <f t="shared" si="8"/>
        <v>1859.654567109601</v>
      </c>
      <c r="Y57" s="14">
        <f t="shared" si="8"/>
        <v>2186.5053404186547</v>
      </c>
      <c r="Z57" s="14">
        <f t="shared" si="8"/>
        <v>1911.803078654954</v>
      </c>
      <c r="AA57" s="14">
        <f t="shared" si="8"/>
        <v>2669.878218028738</v>
      </c>
      <c r="AB57" s="14">
        <f t="shared" si="8"/>
        <v>1955.6786008248318</v>
      </c>
      <c r="AC57" s="14">
        <f t="shared" si="8"/>
        <v>2311.971790234101</v>
      </c>
      <c r="AD57" s="14">
        <f t="shared" si="8"/>
        <v>2061.471390912331</v>
      </c>
      <c r="AE57" s="14">
        <f t="shared" si="8"/>
        <v>2726.357252796443</v>
      </c>
      <c r="AF57" s="14">
        <f t="shared" si="8"/>
        <v>2492.30469864461</v>
      </c>
      <c r="AG57" s="14">
        <f t="shared" si="8"/>
        <v>2644.730159545704</v>
      </c>
      <c r="AH57" s="14">
        <f t="shared" si="8"/>
        <v>2552.4078890132423</v>
      </c>
      <c r="AI57" s="14">
        <f t="shared" si="8"/>
        <v>2669.506570260207</v>
      </c>
      <c r="AJ57" s="14">
        <f t="shared" si="8"/>
        <v>2272.7506687870773</v>
      </c>
      <c r="AK57" s="14">
        <f t="shared" si="8"/>
        <v>2401.8260354265667</v>
      </c>
      <c r="AL57" s="14">
        <f t="shared" si="8"/>
        <v>2314.0167255261495</v>
      </c>
      <c r="AM57" s="14">
        <f t="shared" si="8"/>
        <v>2615.3223582852306</v>
      </c>
      <c r="AN57" s="14">
        <f t="shared" si="8"/>
        <v>2232.0142899484463</v>
      </c>
      <c r="AO57" s="14">
        <f t="shared" si="8"/>
        <v>2438.6077695736185</v>
      </c>
      <c r="AP57" s="14">
        <f t="shared" si="8"/>
        <v>2724.7555821927035</v>
      </c>
      <c r="AQ57" s="14">
        <f t="shared" si="8"/>
        <v>2939.4844581062653</v>
      </c>
      <c r="AR57" s="14">
        <f t="shared" si="8"/>
        <v>2293.1582897154804</v>
      </c>
      <c r="AS57" s="14">
        <f t="shared" si="8"/>
        <v>2524.193535252409</v>
      </c>
      <c r="AT57" s="14">
        <f t="shared" si="8"/>
        <v>2363.463716925845</v>
      </c>
      <c r="AU57" s="14">
        <f t="shared" si="8"/>
        <v>3028.0954343800795</v>
      </c>
      <c r="AV57" s="14">
        <f t="shared" si="8"/>
        <v>2299.1353397454036</v>
      </c>
      <c r="AW57" s="14">
        <f t="shared" si="8"/>
        <v>2705.209629163737</v>
      </c>
      <c r="AX57" s="14">
        <f t="shared" si="8"/>
        <v>3025.6595967107783</v>
      </c>
      <c r="AY57" s="14">
        <f t="shared" si="8"/>
        <v>3891.127400510466</v>
      </c>
      <c r="AZ57" s="14">
        <f t="shared" si="8"/>
        <v>2641.4598846959752</v>
      </c>
      <c r="BA57" s="14">
        <f t="shared" si="8"/>
        <v>3213.9921793698627</v>
      </c>
      <c r="BB57" s="14">
        <f t="shared" si="8"/>
        <v>3503.220535423693</v>
      </c>
      <c r="BC57" s="14">
        <f t="shared" si="8"/>
        <v>4823.732542092411</v>
      </c>
      <c r="BD57" s="14">
        <f t="shared" si="8"/>
        <v>3200.1646010605023</v>
      </c>
      <c r="BE57" s="14">
        <f t="shared" si="8"/>
        <v>4306.915040450529</v>
      </c>
      <c r="BF57" s="14">
        <f t="shared" si="8"/>
        <v>4454.687816396556</v>
      </c>
      <c r="BG57" s="14">
        <f t="shared" si="8"/>
        <v>4453.571312095387</v>
      </c>
      <c r="BH57" s="14">
        <f t="shared" si="8"/>
        <v>3710.2520288886035</v>
      </c>
      <c r="BI57" s="14">
        <f t="shared" si="8"/>
        <v>3709.9946501065706</v>
      </c>
      <c r="BJ57" s="14">
        <f t="shared" si="8"/>
        <v>3899.1820089094413</v>
      </c>
      <c r="BK57" s="14">
        <f t="shared" si="8"/>
        <v>4204.444235654777</v>
      </c>
      <c r="BL57" s="14">
        <f t="shared" si="8"/>
        <v>3296.0550289316716</v>
      </c>
      <c r="BM57" s="14">
        <f t="shared" si="8"/>
        <v>3769.3606718368483</v>
      </c>
      <c r="BN57" s="14">
        <f t="shared" si="8"/>
        <v>4003.440063576699</v>
      </c>
      <c r="BO57" s="14">
        <f t="shared" si="8"/>
        <v>4184.165413145088</v>
      </c>
      <c r="BP57" s="14">
        <f aca="true" t="shared" si="9" ref="BP57:DR57">BP58+BP62+BP66</f>
        <v>2966.632650423119</v>
      </c>
      <c r="BQ57" s="14">
        <f t="shared" si="9"/>
        <v>3295.2084337931256</v>
      </c>
      <c r="BR57" s="14">
        <f t="shared" si="9"/>
        <v>3727.6935026386654</v>
      </c>
      <c r="BS57" s="14">
        <f t="shared" si="9"/>
        <v>4026.1096664392785</v>
      </c>
      <c r="BT57" s="14">
        <f t="shared" si="9"/>
        <v>2893.0170214508375</v>
      </c>
      <c r="BU57" s="14">
        <f t="shared" si="9"/>
        <v>3136.280754079139</v>
      </c>
      <c r="BV57" s="14">
        <f t="shared" si="9"/>
        <v>3451.092558030744</v>
      </c>
      <c r="BW57" s="14">
        <f t="shared" si="9"/>
        <v>4183.687323665471</v>
      </c>
      <c r="BX57" s="14">
        <f t="shared" si="9"/>
        <v>2928.3987635810304</v>
      </c>
      <c r="BY57" s="14">
        <f t="shared" si="9"/>
        <v>3344.964339869836</v>
      </c>
      <c r="BZ57" s="14">
        <f t="shared" si="9"/>
        <v>4010.7495728836643</v>
      </c>
      <c r="CA57" s="14">
        <f t="shared" si="9"/>
        <v>4233.961725197627</v>
      </c>
      <c r="CB57" s="14">
        <f t="shared" si="9"/>
        <v>2828.6675806107223</v>
      </c>
      <c r="CC57" s="14">
        <f t="shared" si="9"/>
        <v>3189.580243956855</v>
      </c>
      <c r="CD57" s="14">
        <f t="shared" si="9"/>
        <v>3824.4904502347936</v>
      </c>
      <c r="CE57" s="14">
        <f t="shared" si="9"/>
        <v>4131.176266219469</v>
      </c>
      <c r="CF57" s="14">
        <f t="shared" si="9"/>
        <v>2718.7989333726878</v>
      </c>
      <c r="CG57" s="14">
        <f t="shared" si="9"/>
        <v>3016.487649489572</v>
      </c>
      <c r="CH57" s="14">
        <f t="shared" si="9"/>
        <v>3131.5371509182687</v>
      </c>
      <c r="CI57" s="14">
        <f t="shared" si="9"/>
        <v>3935.6825804150726</v>
      </c>
      <c r="CJ57" s="14">
        <f t="shared" si="9"/>
        <v>2647.4929165873236</v>
      </c>
      <c r="CK57" s="14">
        <f t="shared" si="9"/>
        <v>2776.382880480679</v>
      </c>
      <c r="CL57" s="14">
        <f t="shared" si="9"/>
        <v>3004.3416225169235</v>
      </c>
      <c r="CM57" s="14">
        <f t="shared" si="9"/>
        <v>3655.8352569878475</v>
      </c>
      <c r="CN57" s="14">
        <f t="shared" si="9"/>
        <v>2314.3837392493847</v>
      </c>
      <c r="CO57" s="14">
        <f t="shared" si="9"/>
        <v>2342.9372230409876</v>
      </c>
      <c r="CP57" s="14">
        <f t="shared" si="9"/>
        <v>2578.0437807217786</v>
      </c>
      <c r="CQ57" s="14">
        <f t="shared" si="9"/>
        <v>3541.509013208462</v>
      </c>
      <c r="CR57" s="14">
        <f t="shared" si="9"/>
        <v>2245.4853796779676</v>
      </c>
      <c r="CS57" s="14">
        <f t="shared" si="9"/>
        <v>2292.699302005275</v>
      </c>
      <c r="CT57" s="14">
        <f t="shared" si="9"/>
        <v>2392.306305108296</v>
      </c>
      <c r="CU57" s="14">
        <f t="shared" si="9"/>
        <v>3146.6299104615887</v>
      </c>
      <c r="CV57" s="14">
        <f t="shared" si="9"/>
        <v>2183.520575421885</v>
      </c>
      <c r="CW57" s="14">
        <f t="shared" si="9"/>
        <v>2147.053644629203</v>
      </c>
      <c r="CX57" s="14">
        <f t="shared" si="9"/>
        <v>3218.895869487328</v>
      </c>
      <c r="CY57" s="14">
        <f t="shared" si="9"/>
        <v>2963.250686604804</v>
      </c>
      <c r="CZ57" s="14">
        <f t="shared" si="9"/>
        <v>2057.014110031739</v>
      </c>
      <c r="DA57" s="14">
        <f t="shared" si="9"/>
        <v>1796.0529382088143</v>
      </c>
      <c r="DB57" s="14">
        <f t="shared" si="9"/>
        <v>3499.7822651546376</v>
      </c>
      <c r="DC57" s="14">
        <f t="shared" si="9"/>
        <v>5998.858872184467</v>
      </c>
      <c r="DD57" s="14">
        <f t="shared" si="9"/>
        <v>5104.09722893108</v>
      </c>
      <c r="DE57" s="14">
        <f t="shared" si="9"/>
        <v>5111.1211771948465</v>
      </c>
      <c r="DF57" s="14">
        <f t="shared" si="9"/>
        <v>5390.222721689603</v>
      </c>
      <c r="DG57" s="14">
        <f t="shared" si="9"/>
        <v>3248.329958054874</v>
      </c>
      <c r="DH57" s="14">
        <f t="shared" si="9"/>
        <v>2300.2066478205415</v>
      </c>
      <c r="DI57" s="14">
        <f t="shared" si="9"/>
        <v>2325.661233053403</v>
      </c>
      <c r="DJ57" s="14">
        <f t="shared" si="9"/>
        <v>2119.7021610711827</v>
      </c>
      <c r="DK57" s="14">
        <f t="shared" si="9"/>
        <v>5865.269750087914</v>
      </c>
      <c r="DL57" s="14">
        <f t="shared" si="9"/>
        <v>5069.248755983469</v>
      </c>
      <c r="DM57" s="14">
        <f t="shared" si="9"/>
        <v>5135.093922325818</v>
      </c>
      <c r="DN57" s="14">
        <f t="shared" si="9"/>
        <v>5235.787571602801</v>
      </c>
      <c r="DO57" s="14">
        <f t="shared" si="9"/>
        <v>6046.032616543276</v>
      </c>
      <c r="DP57" s="14">
        <f t="shared" si="9"/>
        <v>3993.2753018260514</v>
      </c>
      <c r="DQ57" s="14">
        <f t="shared" si="9"/>
        <v>4512.16104827504</v>
      </c>
      <c r="DR57" s="14">
        <f t="shared" si="9"/>
        <v>5717.7310333556325</v>
      </c>
    </row>
    <row r="58" spans="1:122" ht="15">
      <c r="A58" s="12" t="s">
        <v>33</v>
      </c>
      <c r="B58" s="24"/>
      <c r="C58" s="14">
        <f>SUM(C59:C61)</f>
        <v>2025.8466208487555</v>
      </c>
      <c r="D58" s="14">
        <f aca="true" t="shared" si="10" ref="D58:BO58">SUM(D59:D61)</f>
        <v>1349.4346708545986</v>
      </c>
      <c r="E58" s="14">
        <f t="shared" si="10"/>
        <v>1761.3983745201565</v>
      </c>
      <c r="F58" s="14">
        <f t="shared" si="10"/>
        <v>1451.6203337764891</v>
      </c>
      <c r="G58" s="14">
        <f t="shared" si="10"/>
        <v>2094.867495123379</v>
      </c>
      <c r="H58" s="14">
        <f t="shared" si="10"/>
        <v>1459.1564657594001</v>
      </c>
      <c r="I58" s="14">
        <f t="shared" si="10"/>
        <v>1789.7096744831208</v>
      </c>
      <c r="J58" s="14">
        <f t="shared" si="10"/>
        <v>1482.566364634097</v>
      </c>
      <c r="K58" s="14">
        <f t="shared" si="10"/>
        <v>2104.3556404395504</v>
      </c>
      <c r="L58" s="14">
        <f t="shared" si="10"/>
        <v>1466.4476545163009</v>
      </c>
      <c r="M58" s="14">
        <f t="shared" si="10"/>
        <v>1775.3828792035224</v>
      </c>
      <c r="N58" s="14">
        <f t="shared" si="10"/>
        <v>1411.813825840627</v>
      </c>
      <c r="O58" s="14">
        <f t="shared" si="10"/>
        <v>2039.0038825619843</v>
      </c>
      <c r="P58" s="14">
        <f t="shared" si="10"/>
        <v>1432.655179501211</v>
      </c>
      <c r="Q58" s="14">
        <f t="shared" si="10"/>
        <v>1736.4548357957228</v>
      </c>
      <c r="R58" s="14">
        <f t="shared" si="10"/>
        <v>1405.2861021410813</v>
      </c>
      <c r="S58" s="14">
        <f t="shared" si="10"/>
        <v>1918.6821391445048</v>
      </c>
      <c r="T58" s="14">
        <f t="shared" si="10"/>
        <v>1411.6938819526506</v>
      </c>
      <c r="U58" s="14">
        <f t="shared" si="10"/>
        <v>1637.2501053973629</v>
      </c>
      <c r="V58" s="14">
        <f t="shared" si="10"/>
        <v>1358.2738735054802</v>
      </c>
      <c r="W58" s="14">
        <f t="shared" si="10"/>
        <v>1984.3978056964838</v>
      </c>
      <c r="X58" s="14">
        <f t="shared" si="10"/>
        <v>1366.067598937024</v>
      </c>
      <c r="Y58" s="14">
        <f t="shared" si="10"/>
        <v>1651.627160410496</v>
      </c>
      <c r="Z58" s="14">
        <f t="shared" si="10"/>
        <v>1362.2074349559953</v>
      </c>
      <c r="AA58" s="14">
        <f t="shared" si="10"/>
        <v>2049.29404449409</v>
      </c>
      <c r="AB58" s="14">
        <f t="shared" si="10"/>
        <v>1416.139992878481</v>
      </c>
      <c r="AC58" s="14">
        <f t="shared" si="10"/>
        <v>1675.7902154140581</v>
      </c>
      <c r="AD58" s="14">
        <f t="shared" si="10"/>
        <v>1378.1757472133725</v>
      </c>
      <c r="AE58" s="14">
        <f t="shared" si="10"/>
        <v>2006.2634280840773</v>
      </c>
      <c r="AF58" s="14">
        <f t="shared" si="10"/>
        <v>1682.3043529497234</v>
      </c>
      <c r="AG58" s="14">
        <f t="shared" si="10"/>
        <v>1835.619973651915</v>
      </c>
      <c r="AH58" s="14">
        <f t="shared" si="10"/>
        <v>1610.1122453142837</v>
      </c>
      <c r="AI58" s="14">
        <f t="shared" si="10"/>
        <v>1951.4201791923779</v>
      </c>
      <c r="AJ58" s="14">
        <f t="shared" si="10"/>
        <v>1411.4258304071295</v>
      </c>
      <c r="AK58" s="14">
        <f t="shared" si="10"/>
        <v>1552.0079085733023</v>
      </c>
      <c r="AL58" s="14">
        <f t="shared" si="10"/>
        <v>1495.5460818271908</v>
      </c>
      <c r="AM58" s="14">
        <f t="shared" si="10"/>
        <v>1981.043310506903</v>
      </c>
      <c r="AN58" s="14">
        <f t="shared" si="10"/>
        <v>1424.4724060104813</v>
      </c>
      <c r="AO58" s="14">
        <f t="shared" si="10"/>
        <v>1602.54934498887</v>
      </c>
      <c r="AP58" s="14">
        <f t="shared" si="10"/>
        <v>1724.4349384937454</v>
      </c>
      <c r="AQ58" s="14">
        <f t="shared" si="10"/>
        <v>2128.2969674809137</v>
      </c>
      <c r="AR58" s="14">
        <f t="shared" si="10"/>
        <v>1459.702540361824</v>
      </c>
      <c r="AS58" s="14">
        <f t="shared" si="10"/>
        <v>1737.2324189303747</v>
      </c>
      <c r="AT58" s="14">
        <f t="shared" si="10"/>
        <v>1619.8680732268872</v>
      </c>
      <c r="AU58" s="14">
        <f t="shared" si="10"/>
        <v>2253.734865126786</v>
      </c>
      <c r="AV58" s="14">
        <f t="shared" si="10"/>
        <v>1497.0698698777007</v>
      </c>
      <c r="AW58" s="14">
        <f t="shared" si="10"/>
        <v>1727.6063119836908</v>
      </c>
      <c r="AX58" s="14">
        <f t="shared" si="10"/>
        <v>1683.3889530118206</v>
      </c>
      <c r="AY58" s="14">
        <f t="shared" si="10"/>
        <v>2774.695875439468</v>
      </c>
      <c r="AZ58" s="14">
        <f t="shared" si="10"/>
        <v>1870.0173899974357</v>
      </c>
      <c r="BA58" s="14">
        <f t="shared" si="10"/>
        <v>2141.9618428383574</v>
      </c>
      <c r="BB58" s="14">
        <f t="shared" si="10"/>
        <v>2316.7248917247357</v>
      </c>
      <c r="BC58" s="14">
        <f t="shared" si="10"/>
        <v>3797.676495431713</v>
      </c>
      <c r="BD58" s="14">
        <f t="shared" si="10"/>
        <v>2417.796710958166</v>
      </c>
      <c r="BE58" s="14">
        <f t="shared" si="10"/>
        <v>2953.25962091252</v>
      </c>
      <c r="BF58" s="14">
        <f t="shared" si="10"/>
        <v>3140.767172697599</v>
      </c>
      <c r="BG58" s="14">
        <f t="shared" si="10"/>
        <v>3476.237746869073</v>
      </c>
      <c r="BH58" s="14">
        <f t="shared" si="10"/>
        <v>2700.124204230765</v>
      </c>
      <c r="BI58" s="14">
        <f t="shared" si="10"/>
        <v>2680.8766836896807</v>
      </c>
      <c r="BJ58" s="14">
        <f t="shared" si="10"/>
        <v>2799.1613652104843</v>
      </c>
      <c r="BK58" s="14">
        <f t="shared" si="10"/>
        <v>3223.7255752055476</v>
      </c>
      <c r="BL58" s="14">
        <f t="shared" si="10"/>
        <v>2419.7906193862386</v>
      </c>
      <c r="BM58" s="14">
        <f t="shared" si="10"/>
        <v>2580.289385530468</v>
      </c>
      <c r="BN58" s="14">
        <f t="shared" si="10"/>
        <v>2847.594419877742</v>
      </c>
      <c r="BO58" s="14">
        <f t="shared" si="10"/>
        <v>3247.7325781104446</v>
      </c>
      <c r="BP58" s="14">
        <f aca="true" t="shared" si="11" ref="BP58:DR58">SUM(BP59:BP61)</f>
        <v>2054.727092324365</v>
      </c>
      <c r="BQ58" s="14">
        <f t="shared" si="11"/>
        <v>2364.8174706254795</v>
      </c>
      <c r="BR58" s="14">
        <f t="shared" si="11"/>
        <v>2635.522858939709</v>
      </c>
      <c r="BS58" s="14">
        <f t="shared" si="11"/>
        <v>3128.7082499032113</v>
      </c>
      <c r="BT58" s="14">
        <f t="shared" si="11"/>
        <v>2032.4611657869516</v>
      </c>
      <c r="BU58" s="14">
        <f t="shared" si="11"/>
        <v>2152.8586699780494</v>
      </c>
      <c r="BV58" s="14">
        <f t="shared" si="11"/>
        <v>2332.771914331787</v>
      </c>
      <c r="BW58" s="14">
        <f t="shared" si="11"/>
        <v>3357.1648582790226</v>
      </c>
      <c r="BX58" s="14">
        <f t="shared" si="11"/>
        <v>2148.7649734348865</v>
      </c>
      <c r="BY58" s="14">
        <f t="shared" si="11"/>
        <v>2419.2162391013867</v>
      </c>
      <c r="BZ58" s="14">
        <f t="shared" si="11"/>
        <v>2884.253929184706</v>
      </c>
      <c r="CA58" s="14">
        <f t="shared" si="11"/>
        <v>3489.5944969769857</v>
      </c>
      <c r="CB58" s="14">
        <f t="shared" si="11"/>
        <v>2081.9962210971157</v>
      </c>
      <c r="CC58" s="14">
        <f t="shared" si="11"/>
        <v>2297.1394753900618</v>
      </c>
      <c r="CD58" s="14">
        <f t="shared" si="11"/>
        <v>2629.9698065358357</v>
      </c>
      <c r="CE58" s="14">
        <f t="shared" si="11"/>
        <v>3426.5719010862636</v>
      </c>
      <c r="CF58" s="14">
        <f t="shared" si="11"/>
        <v>1987.7090632396819</v>
      </c>
      <c r="CG58" s="14">
        <f t="shared" si="11"/>
        <v>2260.7025284547412</v>
      </c>
      <c r="CH58" s="14">
        <f t="shared" si="11"/>
        <v>2152.4165072193114</v>
      </c>
      <c r="CI58" s="14">
        <f t="shared" si="11"/>
        <v>3299.035591491768</v>
      </c>
      <c r="CJ58" s="14">
        <f t="shared" si="11"/>
        <v>2007.0088016511431</v>
      </c>
      <c r="CK58" s="14">
        <f t="shared" si="11"/>
        <v>2042.6346280391224</v>
      </c>
      <c r="CL58" s="14">
        <f t="shared" si="11"/>
        <v>2016.3209788179659</v>
      </c>
      <c r="CM58" s="14">
        <f t="shared" si="11"/>
        <v>3038.5388740134194</v>
      </c>
      <c r="CN58" s="14">
        <f t="shared" si="11"/>
        <v>1707.8042016994323</v>
      </c>
      <c r="CO58" s="14">
        <f t="shared" si="11"/>
        <v>1668.2087872643267</v>
      </c>
      <c r="CP58" s="14">
        <f t="shared" si="11"/>
        <v>1713.2481370228206</v>
      </c>
      <c r="CQ58" s="14">
        <f t="shared" si="11"/>
        <v>2915.2561336510144</v>
      </c>
      <c r="CR58" s="14">
        <f t="shared" si="11"/>
        <v>1675.4179041618786</v>
      </c>
      <c r="CS58" s="14">
        <f t="shared" si="11"/>
        <v>1680.2903007777697</v>
      </c>
      <c r="CT58" s="14">
        <f t="shared" si="11"/>
        <v>1741.235661409338</v>
      </c>
      <c r="CU58" s="14">
        <f t="shared" si="11"/>
        <v>2853.0222560578113</v>
      </c>
      <c r="CV58" s="14">
        <f t="shared" si="11"/>
        <v>1876.899726485637</v>
      </c>
      <c r="CW58" s="14">
        <f t="shared" si="11"/>
        <v>1744.8777916681868</v>
      </c>
      <c r="CX58" s="14">
        <f t="shared" si="11"/>
        <v>1796.1002257883702</v>
      </c>
      <c r="CY58" s="14">
        <f t="shared" si="11"/>
        <v>2747.0460222432303</v>
      </c>
      <c r="CZ58" s="14">
        <f t="shared" si="11"/>
        <v>1858.8334166452764</v>
      </c>
      <c r="DA58" s="14">
        <f t="shared" si="11"/>
        <v>1563.3339396558097</v>
      </c>
      <c r="DB58" s="14">
        <f t="shared" si="11"/>
        <v>1600.7866214556796</v>
      </c>
      <c r="DC58" s="14">
        <f t="shared" si="11"/>
        <v>2323.9005685911193</v>
      </c>
      <c r="DD58" s="14">
        <f t="shared" si="11"/>
        <v>1553.9949993055375</v>
      </c>
      <c r="DE58" s="14">
        <f t="shared" si="11"/>
        <v>1556.7023541126966</v>
      </c>
      <c r="DF58" s="14">
        <f t="shared" si="11"/>
        <v>1625.702077990645</v>
      </c>
      <c r="DG58" s="14">
        <f t="shared" si="11"/>
        <v>2360.2259093068465</v>
      </c>
      <c r="DH58" s="14">
        <f t="shared" si="11"/>
        <v>1418.7312506762003</v>
      </c>
      <c r="DI58" s="14">
        <f t="shared" si="11"/>
        <v>1395.0613226447304</v>
      </c>
      <c r="DJ58" s="14">
        <f t="shared" si="11"/>
        <v>1400.2815173722247</v>
      </c>
      <c r="DK58" s="14">
        <f t="shared" si="11"/>
        <v>2413.2106761848604</v>
      </c>
      <c r="DL58" s="14">
        <f t="shared" si="11"/>
        <v>1573.901796235793</v>
      </c>
      <c r="DM58" s="14">
        <f t="shared" si="11"/>
        <v>1529.7205996755056</v>
      </c>
      <c r="DN58" s="14">
        <f t="shared" si="11"/>
        <v>1719.4669279038408</v>
      </c>
      <c r="DO58" s="14">
        <f t="shared" si="11"/>
        <v>3754.087926889908</v>
      </c>
      <c r="DP58" s="14">
        <f t="shared" si="11"/>
        <v>1732.0428705991405</v>
      </c>
      <c r="DQ58" s="14">
        <f t="shared" si="11"/>
        <v>2222.283812854278</v>
      </c>
      <c r="DR58" s="14">
        <f t="shared" si="11"/>
        <v>2960.085389656671</v>
      </c>
    </row>
    <row r="59" spans="1:122" ht="15">
      <c r="A59" s="10" t="s">
        <v>65</v>
      </c>
      <c r="B59" s="12"/>
      <c r="C59" s="14">
        <v>1944.5915560140104</v>
      </c>
      <c r="D59" s="14">
        <v>1231.7340958476552</v>
      </c>
      <c r="E59" s="14">
        <v>1598.7764665386262</v>
      </c>
      <c r="F59" s="14">
        <v>1317.1978815997081</v>
      </c>
      <c r="G59" s="14">
        <v>2028.2199630118503</v>
      </c>
      <c r="H59" s="14">
        <v>1296.870642607771</v>
      </c>
      <c r="I59" s="14">
        <v>1642.7817695645745</v>
      </c>
      <c r="J59" s="14">
        <v>1338.8276248158013</v>
      </c>
      <c r="K59" s="14">
        <v>2025.9314384906256</v>
      </c>
      <c r="L59" s="14">
        <v>1298.005122594258</v>
      </c>
      <c r="M59" s="14">
        <v>1610.0743442572857</v>
      </c>
      <c r="N59" s="14">
        <v>1259.8890946578313</v>
      </c>
      <c r="O59" s="14">
        <v>1965.3815748676589</v>
      </c>
      <c r="P59" s="14">
        <v>1239.489617326486</v>
      </c>
      <c r="Q59" s="14">
        <v>1587.642343534118</v>
      </c>
      <c r="R59" s="14">
        <v>1250.586464271737</v>
      </c>
      <c r="S59" s="14">
        <v>1843.8201496176816</v>
      </c>
      <c r="T59" s="14">
        <v>1229.3603756988832</v>
      </c>
      <c r="U59" s="14">
        <v>1488.3979455872363</v>
      </c>
      <c r="V59" s="14">
        <v>1200.4215290961974</v>
      </c>
      <c r="W59" s="14">
        <v>1896.6758918473097</v>
      </c>
      <c r="X59" s="14">
        <v>1140.174269705909</v>
      </c>
      <c r="Y59" s="14">
        <v>1459.3238557926911</v>
      </c>
      <c r="Z59" s="14">
        <v>1171.5259826540891</v>
      </c>
      <c r="AA59" s="14">
        <v>1946.4710721090632</v>
      </c>
      <c r="AB59" s="14">
        <v>1149.0568937868165</v>
      </c>
      <c r="AC59" s="14">
        <v>1476.7603878462419</v>
      </c>
      <c r="AD59" s="14">
        <v>1157.5116462578799</v>
      </c>
      <c r="AE59" s="14">
        <v>1878.6461160136305</v>
      </c>
      <c r="AF59" s="14">
        <v>1346.3066815886532</v>
      </c>
      <c r="AG59" s="14">
        <v>1549.7505451111688</v>
      </c>
      <c r="AH59" s="14">
        <v>1325.1966572865467</v>
      </c>
      <c r="AI59" s="14">
        <v>1822.0276260643932</v>
      </c>
      <c r="AJ59" s="14">
        <v>1067.5235824551055</v>
      </c>
      <c r="AK59" s="14">
        <v>1324.336923478526</v>
      </c>
      <c r="AL59" s="14">
        <v>1180.911868001976</v>
      </c>
      <c r="AM59" s="14">
        <v>1842.4240573289371</v>
      </c>
      <c r="AN59" s="14">
        <v>1050.640636334877</v>
      </c>
      <c r="AO59" s="14">
        <v>1338.7809236391895</v>
      </c>
      <c r="AP59" s="14">
        <v>1384.6543826969964</v>
      </c>
      <c r="AQ59" s="14">
        <v>1950.048296578424</v>
      </c>
      <c r="AR59" s="14">
        <v>1085.472126720745</v>
      </c>
      <c r="AS59" s="14">
        <v>1470.181284334939</v>
      </c>
      <c r="AT59" s="14">
        <v>1262.8982923658914</v>
      </c>
      <c r="AU59" s="14">
        <v>2078.983077916244</v>
      </c>
      <c r="AV59" s="14">
        <v>1150.736499409998</v>
      </c>
      <c r="AW59" s="14">
        <v>1474.1380751997176</v>
      </c>
      <c r="AX59" s="14">
        <v>1341.9423474740388</v>
      </c>
      <c r="AY59" s="14">
        <v>2574.739185809599</v>
      </c>
      <c r="AZ59" s="14">
        <v>1488.9587734043826</v>
      </c>
      <c r="BA59" s="14">
        <v>1871.211306971687</v>
      </c>
      <c r="BB59" s="14">
        <v>1833.9907338143285</v>
      </c>
      <c r="BC59" s="14">
        <v>3592.2574855581906</v>
      </c>
      <c r="BD59" s="14">
        <v>1994.6993061838466</v>
      </c>
      <c r="BE59" s="14">
        <v>2673.1585230931178</v>
      </c>
      <c r="BF59" s="14">
        <v>2610.4846851648435</v>
      </c>
      <c r="BG59" s="14">
        <v>3259.976692923835</v>
      </c>
      <c r="BH59" s="14">
        <v>2319.8091454228716</v>
      </c>
      <c r="BI59" s="14">
        <v>2441.0714593222647</v>
      </c>
      <c r="BJ59" s="14">
        <v>2415.742702331031</v>
      </c>
      <c r="BK59" s="14">
        <v>3050.4438255476116</v>
      </c>
      <c r="BL59" s="14">
        <v>1774.2886952756053</v>
      </c>
      <c r="BM59" s="14">
        <v>2242.889814332266</v>
      </c>
      <c r="BN59" s="14">
        <v>2416.7776648445133</v>
      </c>
      <c r="BO59" s="14">
        <v>2964.34833760111</v>
      </c>
      <c r="BP59" s="14">
        <v>1646.66110285975</v>
      </c>
      <c r="BQ59" s="14">
        <v>2123.6111288733355</v>
      </c>
      <c r="BR59" s="14">
        <v>2212.7794306658025</v>
      </c>
      <c r="BS59" s="14">
        <v>2862.991035537998</v>
      </c>
      <c r="BT59" s="14">
        <v>1652.276333918412</v>
      </c>
      <c r="BU59" s="14">
        <v>1900.7191478910063</v>
      </c>
      <c r="BV59" s="14">
        <v>1907.313482652583</v>
      </c>
      <c r="BW59" s="14">
        <v>3096.7061407560886</v>
      </c>
      <c r="BX59" s="14">
        <v>1607.4664761687527</v>
      </c>
      <c r="BY59" s="14">
        <v>2105.951810614417</v>
      </c>
      <c r="BZ59" s="14">
        <v>2202.275572460743</v>
      </c>
      <c r="CA59" s="14">
        <v>3128.308803236965</v>
      </c>
      <c r="CB59" s="14">
        <v>1644.4753895248414</v>
      </c>
      <c r="CC59" s="14">
        <v>2035.1553079015675</v>
      </c>
      <c r="CD59" s="14">
        <v>2024.6604993366245</v>
      </c>
      <c r="CE59" s="14">
        <v>3076.8316599054288</v>
      </c>
      <c r="CF59" s="14">
        <v>1567.5972402332682</v>
      </c>
      <c r="CG59" s="14">
        <v>1994.8508127860641</v>
      </c>
      <c r="CH59" s="14">
        <v>1584.3202870752375</v>
      </c>
      <c r="CI59" s="14">
        <v>2919.1095753442332</v>
      </c>
      <c r="CJ59" s="14">
        <v>1517.8905156132678</v>
      </c>
      <c r="CK59" s="14">
        <v>1763.8872798415023</v>
      </c>
      <c r="CL59" s="14">
        <v>1586.1126292009958</v>
      </c>
      <c r="CM59" s="14">
        <v>2569.404558713486</v>
      </c>
      <c r="CN59" s="14">
        <v>1286.652839045406</v>
      </c>
      <c r="CO59" s="14">
        <v>1462.7503017953231</v>
      </c>
      <c r="CP59" s="14">
        <v>1292.5923004457836</v>
      </c>
      <c r="CQ59" s="14">
        <v>2536.057055125373</v>
      </c>
      <c r="CR59" s="14">
        <v>1309.4376557644428</v>
      </c>
      <c r="CS59" s="14">
        <v>1499.9093312264877</v>
      </c>
      <c r="CT59" s="14">
        <v>1361.495957883697</v>
      </c>
      <c r="CU59" s="14">
        <v>2587.694969938213</v>
      </c>
      <c r="CV59" s="14">
        <v>1439.2230561295855</v>
      </c>
      <c r="CW59" s="14">
        <v>1512.8146977291708</v>
      </c>
      <c r="CX59" s="14">
        <v>1403.5672762030363</v>
      </c>
      <c r="CY59" s="14">
        <v>2390.0282921949856</v>
      </c>
      <c r="CZ59" s="14">
        <v>1443.0952404736154</v>
      </c>
      <c r="DA59" s="14">
        <v>1362.1293728564933</v>
      </c>
      <c r="DB59" s="14">
        <v>1287.747094474902</v>
      </c>
      <c r="DC59" s="14">
        <v>1999.670617299249</v>
      </c>
      <c r="DD59" s="14">
        <v>1189.7765293159173</v>
      </c>
      <c r="DE59" s="14">
        <v>1354.267128035437</v>
      </c>
      <c r="DF59" s="14">
        <v>1230.585725349395</v>
      </c>
      <c r="DG59" s="14">
        <v>2058.2294764352955</v>
      </c>
      <c r="DH59" s="14">
        <v>1059.832316954743</v>
      </c>
      <c r="DI59" s="14">
        <v>1198.250105649433</v>
      </c>
      <c r="DJ59" s="14">
        <v>976.58810096053</v>
      </c>
      <c r="DK59" s="14">
        <v>2157.0704773212237</v>
      </c>
      <c r="DL59" s="14">
        <v>1132.5758613784992</v>
      </c>
      <c r="DM59" s="14">
        <v>1248.9333276089092</v>
      </c>
      <c r="DN59" s="14">
        <v>1247.2203336913672</v>
      </c>
      <c r="DO59" s="14">
        <v>3459.0670649190943</v>
      </c>
      <c r="DP59" s="14">
        <v>1545.862942209381</v>
      </c>
      <c r="DQ59" s="14">
        <v>1987.5552589183535</v>
      </c>
      <c r="DR59" s="14">
        <v>2376.2147339531693</v>
      </c>
    </row>
    <row r="60" spans="1:122" ht="15">
      <c r="A60" s="10" t="s">
        <v>66</v>
      </c>
      <c r="B60" s="12"/>
      <c r="C60" s="14">
        <v>78.23318983474516</v>
      </c>
      <c r="D60" s="14">
        <v>114.75995000694348</v>
      </c>
      <c r="E60" s="14">
        <v>159.76253298153034</v>
      </c>
      <c r="F60" s="14">
        <v>131.644327176781</v>
      </c>
      <c r="G60" s="14">
        <v>63.98451127819549</v>
      </c>
      <c r="H60" s="14">
        <v>159.7175939849624</v>
      </c>
      <c r="I60" s="14">
        <v>144.4003007518797</v>
      </c>
      <c r="J60" s="14">
        <v>141.19759398496242</v>
      </c>
      <c r="K60" s="14">
        <v>75.85441028225807</v>
      </c>
      <c r="L60" s="14">
        <v>165.8748235887097</v>
      </c>
      <c r="M60" s="14">
        <v>162.73457661290323</v>
      </c>
      <c r="N60" s="14">
        <v>149.33618951612902</v>
      </c>
      <c r="O60" s="14">
        <v>71.0499118609922</v>
      </c>
      <c r="P60" s="14">
        <v>190.59420800805842</v>
      </c>
      <c r="Q60" s="14">
        <v>146.1880130949383</v>
      </c>
      <c r="R60" s="14">
        <v>151.96786703601106</v>
      </c>
      <c r="S60" s="14">
        <v>71.85678119349004</v>
      </c>
      <c r="T60" s="14">
        <v>179.17621458710065</v>
      </c>
      <c r="U60" s="14">
        <v>145.7761181434599</v>
      </c>
      <c r="V60" s="14">
        <v>155.09088607594936</v>
      </c>
      <c r="W60" s="14">
        <v>85.50055968250739</v>
      </c>
      <c r="X60" s="14">
        <v>223.98343339778162</v>
      </c>
      <c r="Y60" s="14">
        <v>190.48403378447136</v>
      </c>
      <c r="Z60" s="14">
        <v>188.73197313523963</v>
      </c>
      <c r="AA60" s="14">
        <v>100.67349321835984</v>
      </c>
      <c r="AB60" s="14">
        <v>264.8638282583311</v>
      </c>
      <c r="AC60" s="14">
        <v>196.71993173448305</v>
      </c>
      <c r="AD60" s="14">
        <v>218.24274678882603</v>
      </c>
      <c r="AE60" s="14">
        <v>125.04804123711341</v>
      </c>
      <c r="AF60" s="14">
        <v>333.31069219440354</v>
      </c>
      <c r="AG60" s="14">
        <v>283.11057437407953</v>
      </c>
      <c r="AH60" s="14">
        <v>282.13069219440354</v>
      </c>
      <c r="AI60" s="14">
        <v>126.60401146131805</v>
      </c>
      <c r="AJ60" s="14">
        <v>341.07828961869075</v>
      </c>
      <c r="AK60" s="14">
        <v>224.80327676144296</v>
      </c>
      <c r="AL60" s="14">
        <v>311.71442215854825</v>
      </c>
      <c r="AM60" s="14">
        <v>135.63644067796608</v>
      </c>
      <c r="AN60" s="14">
        <v>370.79583217560435</v>
      </c>
      <c r="AO60" s="14">
        <v>260.69185884968044</v>
      </c>
      <c r="AP60" s="14">
        <v>336.6758682967491</v>
      </c>
      <c r="AQ60" s="14">
        <v>175.12835840248962</v>
      </c>
      <c r="AR60" s="14">
        <v>371.0819761410788</v>
      </c>
      <c r="AS60" s="14">
        <v>263.8620720954356</v>
      </c>
      <c r="AT60" s="14">
        <v>353.7275933609958</v>
      </c>
      <c r="AU60" s="14">
        <v>171.46480804387568</v>
      </c>
      <c r="AV60" s="14">
        <v>343.00159963436926</v>
      </c>
      <c r="AW60" s="14">
        <v>250.07084095063985</v>
      </c>
      <c r="AX60" s="14">
        <v>337.9627513711152</v>
      </c>
      <c r="AY60" s="14">
        <v>196.39939796320263</v>
      </c>
      <c r="AZ60" s="14">
        <v>377.42840825971984</v>
      </c>
      <c r="BA60" s="14">
        <v>267.0140775333371</v>
      </c>
      <c r="BB60" s="14">
        <v>478.8581162437405</v>
      </c>
      <c r="BC60" s="14">
        <v>202.58880154018928</v>
      </c>
      <c r="BD60" s="14">
        <v>420.6151131076528</v>
      </c>
      <c r="BE60" s="14">
        <v>276.0500561527354</v>
      </c>
      <c r="BF60" s="14">
        <v>522.7460291994223</v>
      </c>
      <c r="BG60" s="14">
        <v>202.69490811190448</v>
      </c>
      <c r="BH60" s="14">
        <v>363.0124546412267</v>
      </c>
      <c r="BI60" s="14">
        <v>221.68699520074912</v>
      </c>
      <c r="BJ60" s="14">
        <v>367.4056420461196</v>
      </c>
      <c r="BK60" s="14">
        <v>161.0395621579359</v>
      </c>
      <c r="BL60" s="14">
        <v>634.8628616106332</v>
      </c>
      <c r="BM60" s="14">
        <v>327.4511336982017</v>
      </c>
      <c r="BN60" s="14">
        <v>420.646442533229</v>
      </c>
      <c r="BO60" s="14">
        <v>272.3868446760013</v>
      </c>
      <c r="BP60" s="14">
        <v>396.9696352979485</v>
      </c>
      <c r="BQ60" s="14">
        <v>230.43186258547703</v>
      </c>
      <c r="BR60" s="14">
        <v>412.7116574405731</v>
      </c>
      <c r="BS60" s="14">
        <v>256.8125268652134</v>
      </c>
      <c r="BT60" s="14">
        <v>372.0082693685395</v>
      </c>
      <c r="BU60" s="14">
        <v>244.32858458704328</v>
      </c>
      <c r="BV60" s="14">
        <v>417.6506191792038</v>
      </c>
      <c r="BW60" s="14">
        <v>252.65350918960095</v>
      </c>
      <c r="BX60" s="14">
        <v>533.6412055994667</v>
      </c>
      <c r="BY60" s="14">
        <v>305.53838682030283</v>
      </c>
      <c r="BZ60" s="14">
        <v>673.9668983906295</v>
      </c>
      <c r="CA60" s="14">
        <v>352.68361040668736</v>
      </c>
      <c r="CB60" s="14">
        <v>428.59791490560724</v>
      </c>
      <c r="CC60" s="14">
        <v>253.0987508218278</v>
      </c>
      <c r="CD60" s="14">
        <v>596.8197238658778</v>
      </c>
      <c r="CE60" s="14">
        <v>341.92409534750146</v>
      </c>
      <c r="CF60" s="14">
        <v>412.65921883974727</v>
      </c>
      <c r="CG60" s="14">
        <v>258.5334865020103</v>
      </c>
      <c r="CH60" s="14">
        <v>560.683199310741</v>
      </c>
      <c r="CI60" s="14">
        <v>372.4286203142013</v>
      </c>
      <c r="CJ60" s="14">
        <v>481.6219318712087</v>
      </c>
      <c r="CK60" s="14">
        <v>271.0978690309535</v>
      </c>
      <c r="CL60" s="14">
        <v>422.2515787836367</v>
      </c>
      <c r="CM60" s="14">
        <v>460.62494029993314</v>
      </c>
      <c r="CN60" s="14">
        <v>412.29823765402625</v>
      </c>
      <c r="CO60" s="14">
        <v>196.56161046900374</v>
      </c>
      <c r="CP60" s="14">
        <v>412.015211577037</v>
      </c>
      <c r="CQ60" s="14">
        <v>370.9923076923077</v>
      </c>
      <c r="CR60" s="14">
        <v>357.9807692307692</v>
      </c>
      <c r="CS60" s="14">
        <v>172.48461538461538</v>
      </c>
      <c r="CT60" s="14">
        <v>371.84230769230766</v>
      </c>
      <c r="CU60" s="14">
        <v>257.38978611959845</v>
      </c>
      <c r="CV60" s="14">
        <v>429.76417035605164</v>
      </c>
      <c r="CW60" s="14">
        <v>224.17559393901604</v>
      </c>
      <c r="CX60" s="14">
        <v>384.6704495853339</v>
      </c>
      <c r="CY60" s="14">
        <v>349.2166883815782</v>
      </c>
      <c r="CZ60" s="14">
        <v>407.9767178383277</v>
      </c>
      <c r="DA60" s="14">
        <v>193.4243584659831</v>
      </c>
      <c r="DB60" s="14">
        <v>305.18223531411087</v>
      </c>
      <c r="DC60" s="14">
        <v>316.35182629187005</v>
      </c>
      <c r="DD60" s="14">
        <v>356.3090949896202</v>
      </c>
      <c r="DE60" s="14">
        <v>194.36960107725972</v>
      </c>
      <c r="DF60" s="14">
        <v>386.76947764125003</v>
      </c>
      <c r="DG60" s="14">
        <v>299.8526828715509</v>
      </c>
      <c r="DH60" s="14">
        <v>359.11768372145735</v>
      </c>
      <c r="DI60" s="14">
        <v>188.9424669952972</v>
      </c>
      <c r="DJ60" s="14">
        <v>397.2871664116947</v>
      </c>
      <c r="DK60" s="14">
        <v>194.34801136363637</v>
      </c>
      <c r="DL60" s="14">
        <v>358.43687235729385</v>
      </c>
      <c r="DM60" s="14">
        <v>197.4888345665962</v>
      </c>
      <c r="DN60" s="14">
        <v>409.22628171247356</v>
      </c>
      <c r="DO60" s="14">
        <v>282.6958619708137</v>
      </c>
      <c r="DP60" s="14">
        <v>173.85492838975952</v>
      </c>
      <c r="DQ60" s="14">
        <v>222.40355393592495</v>
      </c>
      <c r="DR60" s="14">
        <v>571.5456557035018</v>
      </c>
    </row>
    <row r="61" spans="1:122" ht="15">
      <c r="A61" s="10" t="s">
        <v>67</v>
      </c>
      <c r="B61" s="12"/>
      <c r="C61" s="14">
        <v>3.021875</v>
      </c>
      <c r="D61" s="14">
        <v>2.940625</v>
      </c>
      <c r="E61" s="14">
        <v>2.859375</v>
      </c>
      <c r="F61" s="14">
        <v>2.778125</v>
      </c>
      <c r="G61" s="14">
        <v>2.663020833333333</v>
      </c>
      <c r="H61" s="14">
        <v>2.568229166666667</v>
      </c>
      <c r="I61" s="14">
        <v>2.527604166666667</v>
      </c>
      <c r="J61" s="14">
        <v>2.541145833333333</v>
      </c>
      <c r="K61" s="14">
        <v>2.5697916666666667</v>
      </c>
      <c r="L61" s="14">
        <v>2.567708333333334</v>
      </c>
      <c r="M61" s="14">
        <v>2.5739583333333336</v>
      </c>
      <c r="N61" s="14">
        <v>2.5885416666666665</v>
      </c>
      <c r="O61" s="14">
        <v>2.572395833333333</v>
      </c>
      <c r="P61" s="14">
        <v>2.571354166666667</v>
      </c>
      <c r="Q61" s="14">
        <v>2.6244791666666667</v>
      </c>
      <c r="R61" s="14">
        <v>2.7317708333333335</v>
      </c>
      <c r="S61" s="14">
        <v>3.0052083333333335</v>
      </c>
      <c r="T61" s="14">
        <v>3.157291666666667</v>
      </c>
      <c r="U61" s="14">
        <v>3.076041666666667</v>
      </c>
      <c r="V61" s="14">
        <v>2.7614583333333336</v>
      </c>
      <c r="W61" s="14">
        <v>2.2213541666666665</v>
      </c>
      <c r="X61" s="14">
        <v>1.9098958333333336</v>
      </c>
      <c r="Y61" s="14">
        <v>1.8192708333333334</v>
      </c>
      <c r="Z61" s="14">
        <v>1.9494791666666667</v>
      </c>
      <c r="AA61" s="14">
        <v>2.1494791666666666</v>
      </c>
      <c r="AB61" s="14">
        <v>2.2192708333333333</v>
      </c>
      <c r="AC61" s="14">
        <v>2.309895833333333</v>
      </c>
      <c r="AD61" s="14">
        <v>2.4213541666666667</v>
      </c>
      <c r="AE61" s="14">
        <v>2.569270833333333</v>
      </c>
      <c r="AF61" s="14">
        <v>2.686979166666667</v>
      </c>
      <c r="AG61" s="14">
        <v>2.758854166666667</v>
      </c>
      <c r="AH61" s="14">
        <v>2.7848958333333336</v>
      </c>
      <c r="AI61" s="14">
        <v>2.7885416666666667</v>
      </c>
      <c r="AJ61" s="14">
        <v>2.8239583333333336</v>
      </c>
      <c r="AK61" s="14">
        <v>2.867708333333333</v>
      </c>
      <c r="AL61" s="14">
        <v>2.919791666666667</v>
      </c>
      <c r="AM61" s="14">
        <v>2.9828125</v>
      </c>
      <c r="AN61" s="14">
        <v>3.0359375</v>
      </c>
      <c r="AO61" s="14">
        <v>3.0765625</v>
      </c>
      <c r="AP61" s="14">
        <v>3.1046875</v>
      </c>
      <c r="AQ61" s="14">
        <v>3.1203125</v>
      </c>
      <c r="AR61" s="14">
        <v>3.1484375</v>
      </c>
      <c r="AS61" s="14">
        <v>3.1890625</v>
      </c>
      <c r="AT61" s="14">
        <v>3.2421875</v>
      </c>
      <c r="AU61" s="14">
        <v>3.286979166666667</v>
      </c>
      <c r="AV61" s="14">
        <v>3.331770833333333</v>
      </c>
      <c r="AW61" s="14">
        <v>3.397395833333334</v>
      </c>
      <c r="AX61" s="14">
        <v>3.4838541666666667</v>
      </c>
      <c r="AY61" s="14">
        <v>3.5572916666666665</v>
      </c>
      <c r="AZ61" s="14">
        <v>3.630208333333334</v>
      </c>
      <c r="BA61" s="14">
        <v>3.7364583333333337</v>
      </c>
      <c r="BB61" s="14">
        <v>3.876041666666667</v>
      </c>
      <c r="BC61" s="14">
        <v>2.830208333333333</v>
      </c>
      <c r="BD61" s="14">
        <v>2.4822916666666663</v>
      </c>
      <c r="BE61" s="14">
        <v>4.0510416666666655</v>
      </c>
      <c r="BF61" s="14">
        <v>7.536458333333333</v>
      </c>
      <c r="BG61" s="14">
        <v>13.566145833333332</v>
      </c>
      <c r="BH61" s="14">
        <v>17.302604166666665</v>
      </c>
      <c r="BI61" s="14">
        <v>18.118229166666666</v>
      </c>
      <c r="BJ61" s="14">
        <v>16.013020833333332</v>
      </c>
      <c r="BK61" s="14">
        <v>12.2421875</v>
      </c>
      <c r="BL61" s="14">
        <v>10.6390625</v>
      </c>
      <c r="BM61" s="14">
        <v>9.9484375</v>
      </c>
      <c r="BN61" s="14">
        <v>10.1703125</v>
      </c>
      <c r="BO61" s="14">
        <v>10.997395833333334</v>
      </c>
      <c r="BP61" s="14">
        <v>11.096354166666666</v>
      </c>
      <c r="BQ61" s="14">
        <v>10.774479166666667</v>
      </c>
      <c r="BR61" s="14">
        <v>10.031770833333333</v>
      </c>
      <c r="BS61" s="14">
        <v>8.9046875</v>
      </c>
      <c r="BT61" s="14">
        <v>8.1765625</v>
      </c>
      <c r="BU61" s="14">
        <v>7.8109375</v>
      </c>
      <c r="BV61" s="14">
        <v>7.8078125</v>
      </c>
      <c r="BW61" s="14">
        <v>7.805208333333333</v>
      </c>
      <c r="BX61" s="14">
        <v>7.657291666666667</v>
      </c>
      <c r="BY61" s="14">
        <v>7.726041666666666</v>
      </c>
      <c r="BZ61" s="14">
        <v>8.011458333333334</v>
      </c>
      <c r="CA61" s="14">
        <v>8.602083333333333</v>
      </c>
      <c r="CB61" s="14">
        <v>8.922916666666666</v>
      </c>
      <c r="CC61" s="14">
        <v>8.885416666666666</v>
      </c>
      <c r="CD61" s="14">
        <v>8.489583333333334</v>
      </c>
      <c r="CE61" s="14">
        <v>7.816145833333334</v>
      </c>
      <c r="CF61" s="14">
        <v>7.452604166666666</v>
      </c>
      <c r="CG61" s="14">
        <v>7.318229166666668</v>
      </c>
      <c r="CH61" s="14">
        <v>7.413020833333333</v>
      </c>
      <c r="CI61" s="14">
        <v>7.497395833333333</v>
      </c>
      <c r="CJ61" s="14">
        <v>7.496354166666667</v>
      </c>
      <c r="CK61" s="14">
        <v>7.649479166666667</v>
      </c>
      <c r="CL61" s="14">
        <v>7.956770833333334</v>
      </c>
      <c r="CM61" s="14">
        <v>8.509375</v>
      </c>
      <c r="CN61" s="14">
        <v>8.853125</v>
      </c>
      <c r="CO61" s="14">
        <v>8.896875</v>
      </c>
      <c r="CP61" s="14">
        <v>8.640625</v>
      </c>
      <c r="CQ61" s="14">
        <v>8.206770833333334</v>
      </c>
      <c r="CR61" s="14">
        <v>7.999479166666666</v>
      </c>
      <c r="CS61" s="14">
        <v>7.896354166666668</v>
      </c>
      <c r="CT61" s="14">
        <v>7.897395833333333</v>
      </c>
      <c r="CU61" s="14">
        <v>7.9375</v>
      </c>
      <c r="CV61" s="14">
        <v>7.9125</v>
      </c>
      <c r="CW61" s="14">
        <v>7.8875</v>
      </c>
      <c r="CX61" s="14">
        <v>7.8625</v>
      </c>
      <c r="CY61" s="14">
        <v>7.801041666666666</v>
      </c>
      <c r="CZ61" s="14">
        <v>7.761458333333333</v>
      </c>
      <c r="DA61" s="14">
        <v>7.7802083333333325</v>
      </c>
      <c r="DB61" s="14">
        <v>7.857291666666667</v>
      </c>
      <c r="DC61" s="14">
        <v>7.878125</v>
      </c>
      <c r="DD61" s="14">
        <v>7.909375</v>
      </c>
      <c r="DE61" s="14">
        <v>8.065625</v>
      </c>
      <c r="DF61" s="14">
        <v>8.346875</v>
      </c>
      <c r="DG61" s="14">
        <v>2.14375</v>
      </c>
      <c r="DH61" s="14">
        <v>-0.21875000000000233</v>
      </c>
      <c r="DI61" s="14">
        <v>7.86875</v>
      </c>
      <c r="DJ61" s="14">
        <v>26.40625</v>
      </c>
      <c r="DK61" s="14">
        <v>61.7921875</v>
      </c>
      <c r="DL61" s="14">
        <v>82.8890625</v>
      </c>
      <c r="DM61" s="14">
        <v>83.2984375</v>
      </c>
      <c r="DN61" s="14">
        <v>63.0203125</v>
      </c>
      <c r="DO61" s="14">
        <v>12.325</v>
      </c>
      <c r="DP61" s="14">
        <v>12.325</v>
      </c>
      <c r="DQ61" s="14">
        <v>12.325</v>
      </c>
      <c r="DR61" s="14">
        <v>12.325</v>
      </c>
    </row>
    <row r="62" spans="1:122" ht="15">
      <c r="A62" s="12" t="s">
        <v>34</v>
      </c>
      <c r="B62" s="15"/>
      <c r="C62" s="15">
        <f>SUM(C63:C65)</f>
        <v>312.30368908703986</v>
      </c>
      <c r="D62" s="15">
        <f aca="true" t="shared" si="12" ref="D62:BO62">SUM(D63:D65)</f>
        <v>349.7319660663645</v>
      </c>
      <c r="E62" s="15">
        <f t="shared" si="12"/>
        <v>370.4687011476369</v>
      </c>
      <c r="F62" s="15">
        <f t="shared" si="12"/>
        <v>264.69564369895863</v>
      </c>
      <c r="G62" s="15">
        <f t="shared" si="12"/>
        <v>357.2847838235273</v>
      </c>
      <c r="H62" s="15">
        <f t="shared" si="12"/>
        <v>411.6469641988719</v>
      </c>
      <c r="I62" s="15">
        <f t="shared" si="12"/>
        <v>444.2726082786421</v>
      </c>
      <c r="J62" s="15">
        <f t="shared" si="12"/>
        <v>355.59564369895867</v>
      </c>
      <c r="K62" s="15">
        <f t="shared" si="12"/>
        <v>415.93542891855054</v>
      </c>
      <c r="L62" s="15">
        <f t="shared" si="12"/>
        <v>445.60769299607523</v>
      </c>
      <c r="M62" s="15">
        <f t="shared" si="12"/>
        <v>468.93623438641555</v>
      </c>
      <c r="N62" s="15">
        <f t="shared" si="12"/>
        <v>385.2206436989586</v>
      </c>
      <c r="O62" s="15">
        <f t="shared" si="12"/>
        <v>454.86870634939936</v>
      </c>
      <c r="P62" s="15">
        <f t="shared" si="12"/>
        <v>523.2845043951561</v>
      </c>
      <c r="Q62" s="15">
        <f t="shared" si="12"/>
        <v>525.6511455564854</v>
      </c>
      <c r="R62" s="15">
        <f t="shared" si="12"/>
        <v>461.0956436989586</v>
      </c>
      <c r="S62" s="15">
        <f t="shared" si="12"/>
        <v>494.9680573292195</v>
      </c>
      <c r="T62" s="15">
        <f t="shared" si="12"/>
        <v>528.9068326383365</v>
      </c>
      <c r="U62" s="15">
        <f t="shared" si="12"/>
        <v>549.7044663334851</v>
      </c>
      <c r="V62" s="15">
        <f t="shared" si="12"/>
        <v>512.6206436989587</v>
      </c>
      <c r="W62" s="15">
        <f t="shared" si="12"/>
        <v>490.63920812030557</v>
      </c>
      <c r="X62" s="15">
        <f t="shared" si="12"/>
        <v>493.586968172577</v>
      </c>
      <c r="Y62" s="15">
        <f t="shared" si="12"/>
        <v>534.8781800081588</v>
      </c>
      <c r="Z62" s="15">
        <f t="shared" si="12"/>
        <v>549.5956436989588</v>
      </c>
      <c r="AA62" s="15">
        <f t="shared" si="12"/>
        <v>620.584173534648</v>
      </c>
      <c r="AB62" s="15">
        <f t="shared" si="12"/>
        <v>539.5386079463507</v>
      </c>
      <c r="AC62" s="15">
        <f t="shared" si="12"/>
        <v>636.1815748200427</v>
      </c>
      <c r="AD62" s="15">
        <f t="shared" si="12"/>
        <v>683.2956436989588</v>
      </c>
      <c r="AE62" s="15">
        <f t="shared" si="12"/>
        <v>720.0938247123656</v>
      </c>
      <c r="AF62" s="15">
        <f t="shared" si="12"/>
        <v>810.0003456948868</v>
      </c>
      <c r="AG62" s="15">
        <f t="shared" si="12"/>
        <v>809.1101858937891</v>
      </c>
      <c r="AH62" s="15">
        <f t="shared" si="12"/>
        <v>942.2956436989588</v>
      </c>
      <c r="AI62" s="15">
        <f t="shared" si="12"/>
        <v>718.0863910678291</v>
      </c>
      <c r="AJ62" s="15">
        <f t="shared" si="12"/>
        <v>861.324838379948</v>
      </c>
      <c r="AK62" s="15">
        <f t="shared" si="12"/>
        <v>849.8181268532646</v>
      </c>
      <c r="AL62" s="15">
        <f t="shared" si="12"/>
        <v>818.4706436989588</v>
      </c>
      <c r="AM62" s="15">
        <f t="shared" si="12"/>
        <v>634.2790477783278</v>
      </c>
      <c r="AN62" s="15">
        <f t="shared" si="12"/>
        <v>807.5418839379649</v>
      </c>
      <c r="AO62" s="15">
        <f t="shared" si="12"/>
        <v>836.0584245847488</v>
      </c>
      <c r="AP62" s="15">
        <f t="shared" si="12"/>
        <v>1000.3206436989581</v>
      </c>
      <c r="AQ62" s="15">
        <f t="shared" si="12"/>
        <v>811.1874906253513</v>
      </c>
      <c r="AR62" s="15">
        <f t="shared" si="12"/>
        <v>833.4557493536565</v>
      </c>
      <c r="AS62" s="15">
        <f t="shared" si="12"/>
        <v>786.9611163220345</v>
      </c>
      <c r="AT62" s="15">
        <f t="shared" si="12"/>
        <v>743.5956436989578</v>
      </c>
      <c r="AU62" s="15">
        <f t="shared" si="12"/>
        <v>774.3605692532934</v>
      </c>
      <c r="AV62" s="15">
        <f t="shared" si="12"/>
        <v>802.0654698677029</v>
      </c>
      <c r="AW62" s="15">
        <f t="shared" si="12"/>
        <v>977.6033171800461</v>
      </c>
      <c r="AX62" s="15">
        <f t="shared" si="12"/>
        <v>1342.2706436989577</v>
      </c>
      <c r="AY62" s="15">
        <f t="shared" si="12"/>
        <v>1116.4315250709976</v>
      </c>
      <c r="AZ62" s="15">
        <f t="shared" si="12"/>
        <v>771.4424946985396</v>
      </c>
      <c r="BA62" s="15">
        <f t="shared" si="12"/>
        <v>1072.0303365315053</v>
      </c>
      <c r="BB62" s="15">
        <f t="shared" si="12"/>
        <v>1186.4956436989573</v>
      </c>
      <c r="BC62" s="15">
        <f t="shared" si="12"/>
        <v>1026.0560466606978</v>
      </c>
      <c r="BD62" s="15">
        <f t="shared" si="12"/>
        <v>782.3678901023364</v>
      </c>
      <c r="BE62" s="15">
        <f t="shared" si="12"/>
        <v>1353.6554195380088</v>
      </c>
      <c r="BF62" s="15">
        <f t="shared" si="12"/>
        <v>1313.920643698957</v>
      </c>
      <c r="BG62" s="15">
        <f t="shared" si="12"/>
        <v>977.3335652263138</v>
      </c>
      <c r="BH62" s="15">
        <f t="shared" si="12"/>
        <v>1010.1278246578386</v>
      </c>
      <c r="BI62" s="15">
        <f t="shared" si="12"/>
        <v>1029.11796641689</v>
      </c>
      <c r="BJ62" s="15">
        <f t="shared" si="12"/>
        <v>1099.420643698957</v>
      </c>
      <c r="BK62" s="15">
        <f t="shared" si="12"/>
        <v>980.718660449229</v>
      </c>
      <c r="BL62" s="15">
        <f t="shared" si="12"/>
        <v>876.2644095454332</v>
      </c>
      <c r="BM62" s="15">
        <f t="shared" si="12"/>
        <v>1189.0712863063804</v>
      </c>
      <c r="BN62" s="15">
        <f t="shared" si="12"/>
        <v>1155.6456436989572</v>
      </c>
      <c r="BO62" s="15">
        <f t="shared" si="12"/>
        <v>936.4328350346435</v>
      </c>
      <c r="BP62" s="15">
        <f aca="true" t="shared" si="13" ref="BP62:DR62">SUM(BP63:BP65)</f>
        <v>911.9055580987537</v>
      </c>
      <c r="BQ62" s="15">
        <f t="shared" si="13"/>
        <v>930.3909631676459</v>
      </c>
      <c r="BR62" s="15">
        <f t="shared" si="13"/>
        <v>1092.1706436989568</v>
      </c>
      <c r="BS62" s="15">
        <f t="shared" si="13"/>
        <v>897.3014165360676</v>
      </c>
      <c r="BT62" s="15">
        <f t="shared" si="13"/>
        <v>860.4558556638858</v>
      </c>
      <c r="BU62" s="15">
        <f t="shared" si="13"/>
        <v>983.3220841010897</v>
      </c>
      <c r="BV62" s="15">
        <f t="shared" si="13"/>
        <v>1118.2206436989572</v>
      </c>
      <c r="BW62" s="15">
        <f t="shared" si="13"/>
        <v>826.4557987197821</v>
      </c>
      <c r="BX62" s="15">
        <f t="shared" si="13"/>
        <v>779.5671234794772</v>
      </c>
      <c r="BY62" s="15">
        <f t="shared" si="13"/>
        <v>925.6814341017827</v>
      </c>
      <c r="BZ62" s="15">
        <f t="shared" si="13"/>
        <v>1126.4956436989582</v>
      </c>
      <c r="CA62" s="15">
        <f t="shared" si="13"/>
        <v>744.300561553975</v>
      </c>
      <c r="CB62" s="15">
        <f t="shared" si="13"/>
        <v>746.6046928469402</v>
      </c>
      <c r="CC62" s="15">
        <f t="shared" si="13"/>
        <v>892.3741019001269</v>
      </c>
      <c r="CD62" s="15">
        <f t="shared" si="13"/>
        <v>1194.320643698958</v>
      </c>
      <c r="CE62" s="15">
        <f t="shared" si="13"/>
        <v>704.4376984665384</v>
      </c>
      <c r="CF62" s="15">
        <f t="shared" si="13"/>
        <v>730.9232034663394</v>
      </c>
      <c r="CG62" s="15">
        <f t="shared" si="13"/>
        <v>755.6184543681641</v>
      </c>
      <c r="CH62" s="15">
        <f t="shared" si="13"/>
        <v>978.9206436989577</v>
      </c>
      <c r="CI62" s="15">
        <f t="shared" si="13"/>
        <v>636.5136555899713</v>
      </c>
      <c r="CJ62" s="15">
        <f t="shared" si="13"/>
        <v>640.3507816028475</v>
      </c>
      <c r="CK62" s="15">
        <f t="shared" si="13"/>
        <v>733.6149191082231</v>
      </c>
      <c r="CL62" s="15">
        <f t="shared" si="13"/>
        <v>987.8206436989578</v>
      </c>
      <c r="CM62" s="15">
        <f t="shared" si="13"/>
        <v>617.1963829744283</v>
      </c>
      <c r="CN62" s="15">
        <f t="shared" si="13"/>
        <v>606.4795375499525</v>
      </c>
      <c r="CO62" s="15">
        <f t="shared" si="13"/>
        <v>674.6284357766613</v>
      </c>
      <c r="CP62" s="15">
        <f t="shared" si="13"/>
        <v>864.795643698958</v>
      </c>
      <c r="CQ62" s="15">
        <f t="shared" si="13"/>
        <v>626.2528795574477</v>
      </c>
      <c r="CR62" s="15">
        <f t="shared" si="13"/>
        <v>570.067475516089</v>
      </c>
      <c r="CS62" s="15">
        <f t="shared" si="13"/>
        <v>612.4090012275055</v>
      </c>
      <c r="CT62" s="15">
        <f t="shared" si="13"/>
        <v>650.9706436989579</v>
      </c>
      <c r="CU62" s="15">
        <f t="shared" si="13"/>
        <v>293.4743210704441</v>
      </c>
      <c r="CV62" s="15">
        <f t="shared" si="13"/>
        <v>306.4875156029147</v>
      </c>
      <c r="CW62" s="15">
        <f t="shared" si="13"/>
        <v>402.04251962768325</v>
      </c>
      <c r="CX62" s="15">
        <f t="shared" si="13"/>
        <v>1422.795643698958</v>
      </c>
      <c r="CY62" s="15">
        <f t="shared" si="13"/>
        <v>216.07133102824037</v>
      </c>
      <c r="CZ62" s="15">
        <f t="shared" si="13"/>
        <v>198.0473600531296</v>
      </c>
      <c r="DA62" s="15">
        <f t="shared" si="13"/>
        <v>232.5856652196713</v>
      </c>
      <c r="DB62" s="15">
        <f t="shared" si="13"/>
        <v>1898.9956436989582</v>
      </c>
      <c r="DC62" s="15">
        <f t="shared" si="13"/>
        <v>3674.891636926681</v>
      </c>
      <c r="DD62" s="15">
        <f t="shared" si="13"/>
        <v>3550.0355629588767</v>
      </c>
      <c r="DE62" s="15">
        <f t="shared" si="13"/>
        <v>3554.3521564154835</v>
      </c>
      <c r="DF62" s="15">
        <f t="shared" si="13"/>
        <v>3764.420643698957</v>
      </c>
      <c r="DG62" s="15">
        <f t="shared" si="13"/>
        <v>888.0707154146944</v>
      </c>
      <c r="DH62" s="15">
        <f t="shared" si="13"/>
        <v>881.442063811008</v>
      </c>
      <c r="DI62" s="15">
        <f t="shared" si="13"/>
        <v>930.5665770753396</v>
      </c>
      <c r="DJ62" s="15">
        <f t="shared" si="13"/>
        <v>719.4206436989582</v>
      </c>
      <c r="DK62" s="15">
        <f t="shared" si="13"/>
        <v>3452.02574056972</v>
      </c>
      <c r="DL62" s="15">
        <f t="shared" si="13"/>
        <v>3495.3136264143423</v>
      </c>
      <c r="DM62" s="15">
        <f t="shared" si="13"/>
        <v>3605.339989316979</v>
      </c>
      <c r="DN62" s="15">
        <f t="shared" si="13"/>
        <v>3516.32064369896</v>
      </c>
      <c r="DO62" s="15">
        <f t="shared" si="13"/>
        <v>2291.844689653368</v>
      </c>
      <c r="DP62" s="15">
        <f t="shared" si="13"/>
        <v>2261.1324312269107</v>
      </c>
      <c r="DQ62" s="15">
        <f t="shared" si="13"/>
        <v>2289.777235420762</v>
      </c>
      <c r="DR62" s="15">
        <f t="shared" si="13"/>
        <v>2757.645643698961</v>
      </c>
    </row>
    <row r="63" spans="1:122" ht="15">
      <c r="A63" s="12" t="s">
        <v>35</v>
      </c>
      <c r="B63" s="15"/>
      <c r="C63" s="15">
        <v>77.36557608978347</v>
      </c>
      <c r="D63" s="15">
        <v>100.19863273303116</v>
      </c>
      <c r="E63" s="15">
        <v>106.34014747822673</v>
      </c>
      <c r="F63" s="15">
        <v>156.5956436989586</v>
      </c>
      <c r="G63" s="15">
        <v>90.07416920774327</v>
      </c>
      <c r="H63" s="15">
        <v>122.01363086553857</v>
      </c>
      <c r="I63" s="15">
        <v>132.21655622775953</v>
      </c>
      <c r="J63" s="15">
        <v>207.79564369895866</v>
      </c>
      <c r="K63" s="15">
        <v>121.69421595255076</v>
      </c>
      <c r="L63" s="15">
        <v>147.24935966274197</v>
      </c>
      <c r="M63" s="15">
        <v>166.46078068574866</v>
      </c>
      <c r="N63" s="15">
        <v>229.0956436989586</v>
      </c>
      <c r="O63" s="15">
        <v>140.46769931461114</v>
      </c>
      <c r="P63" s="15">
        <v>193.31783772848968</v>
      </c>
      <c r="Q63" s="15">
        <v>180.11881925794054</v>
      </c>
      <c r="R63" s="15">
        <v>272.19564369895863</v>
      </c>
      <c r="S63" s="15">
        <v>160.9658036197646</v>
      </c>
      <c r="T63" s="15">
        <v>191.44849930500317</v>
      </c>
      <c r="U63" s="15">
        <v>208.79005337627345</v>
      </c>
      <c r="V63" s="15">
        <v>316.0956436989587</v>
      </c>
      <c r="W63" s="15">
        <v>182.2023120201892</v>
      </c>
      <c r="X63" s="15">
        <v>206.38696817257699</v>
      </c>
      <c r="Y63" s="15">
        <v>268.915076108275</v>
      </c>
      <c r="Z63" s="15">
        <v>403.79564369895877</v>
      </c>
      <c r="AA63" s="15">
        <v>323.9381024876392</v>
      </c>
      <c r="AB63" s="15">
        <v>233.5052746130173</v>
      </c>
      <c r="AC63" s="15">
        <v>320.76097920038467</v>
      </c>
      <c r="AD63" s="15">
        <v>518.3956436989588</v>
      </c>
      <c r="AE63" s="15">
        <v>361.7059918329587</v>
      </c>
      <c r="AF63" s="15">
        <v>400.6670123615534</v>
      </c>
      <c r="AG63" s="15">
        <v>348.83135210652904</v>
      </c>
      <c r="AH63" s="15">
        <v>667.8956436989588</v>
      </c>
      <c r="AI63" s="15">
        <v>321.26624282837</v>
      </c>
      <c r="AJ63" s="15">
        <v>472.91650504661453</v>
      </c>
      <c r="AK63" s="15">
        <v>469.8216084260567</v>
      </c>
      <c r="AL63" s="15">
        <v>566.8956436989588</v>
      </c>
      <c r="AM63" s="15">
        <v>266.83089742033206</v>
      </c>
      <c r="AN63" s="15">
        <v>456.71688393796495</v>
      </c>
      <c r="AO63" s="15">
        <v>501.85657494274403</v>
      </c>
      <c r="AP63" s="15">
        <v>792.2956436989591</v>
      </c>
      <c r="AQ63" s="15">
        <v>460.92625882826337</v>
      </c>
      <c r="AR63" s="15">
        <v>483.4890826869895</v>
      </c>
      <c r="AS63" s="15">
        <v>437.28901478578825</v>
      </c>
      <c r="AT63" s="15">
        <v>536.2956436989589</v>
      </c>
      <c r="AU63" s="15">
        <v>416.29032229663636</v>
      </c>
      <c r="AV63" s="15">
        <v>438.057136534369</v>
      </c>
      <c r="AW63" s="15">
        <v>607.6568974700357</v>
      </c>
      <c r="AX63" s="15">
        <v>1120.995643698959</v>
      </c>
      <c r="AY63" s="15">
        <v>739.7021847932194</v>
      </c>
      <c r="AZ63" s="15">
        <v>385.7091613652058</v>
      </c>
      <c r="BA63" s="15">
        <v>677.2930101426159</v>
      </c>
      <c r="BB63" s="15">
        <v>943.4956436989587</v>
      </c>
      <c r="BC63" s="15">
        <v>619.7115452553057</v>
      </c>
      <c r="BD63" s="15">
        <v>362.1095567690026</v>
      </c>
      <c r="BE63" s="15">
        <v>919.4832542767332</v>
      </c>
      <c r="BF63" s="15">
        <v>1036.3956436989583</v>
      </c>
      <c r="BG63" s="15">
        <v>571.490471640417</v>
      </c>
      <c r="BH63" s="15">
        <v>612.9028246578386</v>
      </c>
      <c r="BI63" s="15">
        <v>640.5110600027862</v>
      </c>
      <c r="BJ63" s="15">
        <v>844.9956436989582</v>
      </c>
      <c r="BK63" s="15">
        <v>573.6204173343189</v>
      </c>
      <c r="BL63" s="15">
        <v>462.7144095454332</v>
      </c>
      <c r="BM63" s="15">
        <v>769.0695294212898</v>
      </c>
      <c r="BN63" s="15">
        <v>884.8956436989583</v>
      </c>
      <c r="BO63" s="15">
        <v>532.2819398091788</v>
      </c>
      <c r="BP63" s="15">
        <v>513.4638914320866</v>
      </c>
      <c r="BQ63" s="15">
        <v>537.6585250597765</v>
      </c>
      <c r="BR63" s="15">
        <v>836.4956436989582</v>
      </c>
      <c r="BS63" s="15">
        <v>499.5429854510232</v>
      </c>
      <c r="BT63" s="15">
        <v>463.1641889972186</v>
      </c>
      <c r="BU63" s="15">
        <v>586.4971818527998</v>
      </c>
      <c r="BV63" s="15">
        <v>863.6956436989585</v>
      </c>
      <c r="BW63" s="15">
        <v>469.42251646245023</v>
      </c>
      <c r="BX63" s="15">
        <v>358.2004568128105</v>
      </c>
      <c r="BY63" s="15">
        <v>439.98138302578093</v>
      </c>
      <c r="BZ63" s="15">
        <v>647.9956436989582</v>
      </c>
      <c r="CA63" s="15">
        <v>376.039423694493</v>
      </c>
      <c r="CB63" s="15">
        <v>365.3463595136069</v>
      </c>
      <c r="CC63" s="15">
        <v>498.1185730929421</v>
      </c>
      <c r="CD63" s="15">
        <v>645.795643698958</v>
      </c>
      <c r="CE63" s="15">
        <v>343.728786811403</v>
      </c>
      <c r="CF63" s="15">
        <v>398.3315367996728</v>
      </c>
      <c r="CG63" s="15">
        <v>451.1440326899665</v>
      </c>
      <c r="CH63" s="15">
        <v>588.9956436989578</v>
      </c>
      <c r="CI63" s="15">
        <v>316.57162068344763</v>
      </c>
      <c r="CJ63" s="15">
        <v>323.7257816028476</v>
      </c>
      <c r="CK63" s="15">
        <v>420.30695401474685</v>
      </c>
      <c r="CL63" s="15">
        <v>613.8956436989579</v>
      </c>
      <c r="CM63" s="15">
        <v>302.31868399620834</v>
      </c>
      <c r="CN63" s="15">
        <v>292.67953754995244</v>
      </c>
      <c r="CO63" s="15">
        <v>361.9061347548813</v>
      </c>
      <c r="CP63" s="15">
        <v>495.995643698958</v>
      </c>
      <c r="CQ63" s="15">
        <v>275.3475804698093</v>
      </c>
      <c r="CR63" s="15">
        <v>280.62580884942224</v>
      </c>
      <c r="CS63" s="15">
        <v>384.4309669818105</v>
      </c>
      <c r="CT63" s="15">
        <v>502.09564369895793</v>
      </c>
      <c r="CU63" s="15">
        <v>266.9437243155168</v>
      </c>
      <c r="CV63" s="15">
        <v>265.1875156029147</v>
      </c>
      <c r="CW63" s="15">
        <v>345.9731163826106</v>
      </c>
      <c r="CX63" s="15">
        <v>568.3956436989579</v>
      </c>
      <c r="CY63" s="15">
        <v>238.15253511094414</v>
      </c>
      <c r="CZ63" s="15">
        <v>221.2806933864631</v>
      </c>
      <c r="DA63" s="15">
        <v>256.97112780363454</v>
      </c>
      <c r="DB63" s="15">
        <v>849.2956436989582</v>
      </c>
      <c r="DC63" s="15">
        <v>287.239220983228</v>
      </c>
      <c r="DD63" s="15">
        <v>265.14389629221046</v>
      </c>
      <c r="DE63" s="15">
        <v>372.22123902560315</v>
      </c>
      <c r="DF63" s="15">
        <v>593.9956436989582</v>
      </c>
      <c r="DG63" s="15">
        <v>271.79667873158786</v>
      </c>
      <c r="DH63" s="15">
        <v>282.2503971443412</v>
      </c>
      <c r="DI63" s="15">
        <v>348.45728042511263</v>
      </c>
      <c r="DJ63" s="15">
        <v>600.0956436989582</v>
      </c>
      <c r="DK63" s="15">
        <v>281.49947374470077</v>
      </c>
      <c r="DL63" s="15">
        <v>284.9219597476759</v>
      </c>
      <c r="DM63" s="15">
        <v>355.0829228086651</v>
      </c>
      <c r="DN63" s="15">
        <v>533.3956436989583</v>
      </c>
      <c r="DO63" s="15">
        <v>174.54502572506408</v>
      </c>
      <c r="DP63" s="15">
        <v>161.61576456024454</v>
      </c>
      <c r="DQ63" s="15">
        <v>208.04356601573295</v>
      </c>
      <c r="DR63" s="15">
        <v>805.5956436989584</v>
      </c>
    </row>
    <row r="64" spans="1:122" ht="15">
      <c r="A64" s="12" t="s">
        <v>36</v>
      </c>
      <c r="B64" s="15"/>
      <c r="C64" s="15">
        <v>0</v>
      </c>
      <c r="D64" s="15">
        <v>0</v>
      </c>
      <c r="E64" s="15">
        <v>0</v>
      </c>
      <c r="F64" s="15">
        <v>0</v>
      </c>
      <c r="G64" s="15">
        <v>0</v>
      </c>
      <c r="H64" s="15">
        <v>0</v>
      </c>
      <c r="I64" s="15">
        <v>0</v>
      </c>
      <c r="J64" s="15">
        <v>0</v>
      </c>
      <c r="K64" s="15">
        <v>0</v>
      </c>
      <c r="L64" s="15">
        <v>0</v>
      </c>
      <c r="M64" s="15">
        <v>0</v>
      </c>
      <c r="N64" s="15">
        <v>0</v>
      </c>
      <c r="O64" s="15">
        <v>0</v>
      </c>
      <c r="P64" s="15">
        <v>0</v>
      </c>
      <c r="Q64" s="15">
        <v>0</v>
      </c>
      <c r="R64" s="15">
        <v>0</v>
      </c>
      <c r="S64" s="15">
        <v>0</v>
      </c>
      <c r="T64" s="15">
        <v>0</v>
      </c>
      <c r="U64" s="15">
        <v>0</v>
      </c>
      <c r="V64" s="15">
        <v>0</v>
      </c>
      <c r="W64" s="15">
        <v>0</v>
      </c>
      <c r="X64" s="15">
        <v>0</v>
      </c>
      <c r="Y64" s="15">
        <v>0</v>
      </c>
      <c r="Z64" s="15">
        <v>0</v>
      </c>
      <c r="AA64" s="15">
        <v>0</v>
      </c>
      <c r="AB64" s="15">
        <v>0</v>
      </c>
      <c r="AC64" s="15">
        <v>0</v>
      </c>
      <c r="AD64" s="15">
        <v>0</v>
      </c>
      <c r="AE64" s="15">
        <v>0</v>
      </c>
      <c r="AF64" s="15">
        <v>0</v>
      </c>
      <c r="AG64" s="15">
        <v>0</v>
      </c>
      <c r="AH64" s="15">
        <v>0</v>
      </c>
      <c r="AI64" s="15">
        <v>0</v>
      </c>
      <c r="AJ64" s="15">
        <v>0</v>
      </c>
      <c r="AK64" s="15">
        <v>0</v>
      </c>
      <c r="AL64" s="15">
        <v>0</v>
      </c>
      <c r="AM64" s="15">
        <v>0</v>
      </c>
      <c r="AN64" s="15">
        <v>0</v>
      </c>
      <c r="AO64" s="15">
        <v>0</v>
      </c>
      <c r="AP64" s="15">
        <v>0</v>
      </c>
      <c r="AQ64" s="15">
        <v>0</v>
      </c>
      <c r="AR64" s="15">
        <v>0</v>
      </c>
      <c r="AS64" s="15">
        <v>0</v>
      </c>
      <c r="AT64" s="15">
        <v>0</v>
      </c>
      <c r="AU64" s="15">
        <v>0</v>
      </c>
      <c r="AV64" s="15">
        <v>0</v>
      </c>
      <c r="AW64" s="15">
        <v>0</v>
      </c>
      <c r="AX64" s="15">
        <v>0</v>
      </c>
      <c r="AY64" s="15">
        <v>0</v>
      </c>
      <c r="AZ64" s="15">
        <v>0</v>
      </c>
      <c r="BA64" s="15">
        <v>0</v>
      </c>
      <c r="BB64" s="15">
        <v>0</v>
      </c>
      <c r="BC64" s="15">
        <v>0</v>
      </c>
      <c r="BD64" s="15">
        <v>0</v>
      </c>
      <c r="BE64" s="15">
        <v>0</v>
      </c>
      <c r="BF64" s="15">
        <v>0</v>
      </c>
      <c r="BG64" s="15">
        <v>0</v>
      </c>
      <c r="BH64" s="15">
        <v>0</v>
      </c>
      <c r="BI64" s="15">
        <v>0</v>
      </c>
      <c r="BJ64" s="15">
        <v>0</v>
      </c>
      <c r="BK64" s="15">
        <v>0</v>
      </c>
      <c r="BL64" s="15">
        <v>0</v>
      </c>
      <c r="BM64" s="15">
        <v>0</v>
      </c>
      <c r="BN64" s="15">
        <v>0</v>
      </c>
      <c r="BO64" s="15">
        <v>0</v>
      </c>
      <c r="BP64" s="15">
        <v>0</v>
      </c>
      <c r="BQ64" s="15">
        <v>0</v>
      </c>
      <c r="BR64" s="15">
        <v>0</v>
      </c>
      <c r="BS64" s="15">
        <v>0</v>
      </c>
      <c r="BT64" s="15">
        <v>0</v>
      </c>
      <c r="BU64" s="15">
        <v>0</v>
      </c>
      <c r="BV64" s="15">
        <v>0</v>
      </c>
      <c r="BW64" s="15">
        <v>0</v>
      </c>
      <c r="BX64" s="15">
        <v>0</v>
      </c>
      <c r="BY64" s="15">
        <v>0</v>
      </c>
      <c r="BZ64" s="15">
        <v>0</v>
      </c>
      <c r="CA64" s="15">
        <v>0</v>
      </c>
      <c r="CB64" s="15">
        <v>0</v>
      </c>
      <c r="CC64" s="15">
        <v>0</v>
      </c>
      <c r="CD64" s="15">
        <v>0</v>
      </c>
      <c r="CE64" s="15">
        <v>0</v>
      </c>
      <c r="CF64" s="15">
        <v>0</v>
      </c>
      <c r="CG64" s="15">
        <v>0</v>
      </c>
      <c r="CH64" s="15">
        <v>0</v>
      </c>
      <c r="CI64" s="15">
        <v>0</v>
      </c>
      <c r="CJ64" s="15">
        <v>0</v>
      </c>
      <c r="CK64" s="15">
        <v>0</v>
      </c>
      <c r="CL64" s="15">
        <v>0</v>
      </c>
      <c r="CM64" s="15">
        <v>0</v>
      </c>
      <c r="CN64" s="15">
        <v>0</v>
      </c>
      <c r="CO64" s="15">
        <v>0</v>
      </c>
      <c r="CP64" s="15">
        <v>0</v>
      </c>
      <c r="CQ64" s="15">
        <v>0</v>
      </c>
      <c r="CR64" s="15">
        <v>0</v>
      </c>
      <c r="CS64" s="15">
        <v>0</v>
      </c>
      <c r="CT64" s="15">
        <v>0</v>
      </c>
      <c r="CU64" s="15">
        <v>0</v>
      </c>
      <c r="CV64" s="15">
        <v>0</v>
      </c>
      <c r="CW64" s="15">
        <v>0</v>
      </c>
      <c r="CX64" s="15">
        <v>0</v>
      </c>
      <c r="CY64" s="15">
        <v>0</v>
      </c>
      <c r="CZ64" s="15">
        <v>0</v>
      </c>
      <c r="DA64" s="15">
        <v>0</v>
      </c>
      <c r="DB64" s="15">
        <v>0</v>
      </c>
      <c r="DC64" s="15">
        <v>3000</v>
      </c>
      <c r="DD64" s="15">
        <v>3000</v>
      </c>
      <c r="DE64" s="15">
        <v>3000</v>
      </c>
      <c r="DF64" s="15">
        <v>3000</v>
      </c>
      <c r="DG64" s="15">
        <v>0</v>
      </c>
      <c r="DH64" s="15">
        <v>0</v>
      </c>
      <c r="DI64" s="15">
        <v>0</v>
      </c>
      <c r="DJ64" s="15">
        <v>0</v>
      </c>
      <c r="DK64" s="15">
        <v>2833.3333333333335</v>
      </c>
      <c r="DL64" s="15">
        <v>2833.3333333333335</v>
      </c>
      <c r="DM64" s="15">
        <v>2833.3333333333335</v>
      </c>
      <c r="DN64" s="15">
        <v>2800</v>
      </c>
      <c r="DO64" s="15">
        <v>1833.3333333333333</v>
      </c>
      <c r="DP64" s="15">
        <v>1833.3333333333333</v>
      </c>
      <c r="DQ64" s="15">
        <v>1833.3333333333333</v>
      </c>
      <c r="DR64" s="15">
        <v>1800</v>
      </c>
    </row>
    <row r="65" spans="1:122" ht="15">
      <c r="A65" s="12" t="s">
        <v>37</v>
      </c>
      <c r="B65" s="15"/>
      <c r="C65" s="15">
        <v>234.9381129972564</v>
      </c>
      <c r="D65" s="15">
        <v>249.53333333333333</v>
      </c>
      <c r="E65" s="15">
        <v>264.12855366941017</v>
      </c>
      <c r="F65" s="15">
        <v>108.1</v>
      </c>
      <c r="G65" s="15">
        <v>267.21061461578404</v>
      </c>
      <c r="H65" s="15">
        <v>289.6333333333333</v>
      </c>
      <c r="I65" s="15">
        <v>312.0560520508826</v>
      </c>
      <c r="J65" s="15">
        <v>147.8</v>
      </c>
      <c r="K65" s="15">
        <v>294.24121296599975</v>
      </c>
      <c r="L65" s="15">
        <v>298.3583333333333</v>
      </c>
      <c r="M65" s="15">
        <v>302.4754537006669</v>
      </c>
      <c r="N65" s="15">
        <v>156.125</v>
      </c>
      <c r="O65" s="15">
        <v>314.4010070347882</v>
      </c>
      <c r="P65" s="15">
        <v>329.96666666666647</v>
      </c>
      <c r="Q65" s="15">
        <v>345.53232629854483</v>
      </c>
      <c r="R65" s="15">
        <v>188.9</v>
      </c>
      <c r="S65" s="15">
        <v>334.0022537094549</v>
      </c>
      <c r="T65" s="15">
        <v>337.4583333333333</v>
      </c>
      <c r="U65" s="15">
        <v>340.91441295721165</v>
      </c>
      <c r="V65" s="15">
        <v>196.525</v>
      </c>
      <c r="W65" s="15">
        <v>308.43689610011637</v>
      </c>
      <c r="X65" s="15">
        <v>287.2</v>
      </c>
      <c r="Y65" s="15">
        <v>265.9631038998837</v>
      </c>
      <c r="Z65" s="15">
        <v>145.8</v>
      </c>
      <c r="AA65" s="15">
        <v>296.6460710470089</v>
      </c>
      <c r="AB65" s="15">
        <v>306.0333333333334</v>
      </c>
      <c r="AC65" s="15">
        <v>315.420595619658</v>
      </c>
      <c r="AD65" s="15">
        <v>164.9</v>
      </c>
      <c r="AE65" s="15">
        <v>358.3878328794069</v>
      </c>
      <c r="AF65" s="15">
        <v>409.3333333333334</v>
      </c>
      <c r="AG65" s="15">
        <v>460.27883378726</v>
      </c>
      <c r="AH65" s="15">
        <v>274.4</v>
      </c>
      <c r="AI65" s="15">
        <v>396.8201482394591</v>
      </c>
      <c r="AJ65" s="15">
        <v>388.4083333333335</v>
      </c>
      <c r="AK65" s="15">
        <v>379.9965184272079</v>
      </c>
      <c r="AL65" s="15">
        <v>251.575</v>
      </c>
      <c r="AM65" s="15">
        <v>367.4481503579958</v>
      </c>
      <c r="AN65" s="15">
        <v>350.825</v>
      </c>
      <c r="AO65" s="15">
        <v>334.20184964200473</v>
      </c>
      <c r="AP65" s="15">
        <v>208.02499999999895</v>
      </c>
      <c r="AQ65" s="15">
        <v>350.261231797088</v>
      </c>
      <c r="AR65" s="15">
        <v>349.9666666666671</v>
      </c>
      <c r="AS65" s="15">
        <v>349.6721015362462</v>
      </c>
      <c r="AT65" s="15">
        <v>207.2999999999989</v>
      </c>
      <c r="AU65" s="15">
        <v>358.07024695665706</v>
      </c>
      <c r="AV65" s="15">
        <v>364.0083333333338</v>
      </c>
      <c r="AW65" s="15">
        <v>369.94641971001045</v>
      </c>
      <c r="AX65" s="15">
        <v>221.27499999999867</v>
      </c>
      <c r="AY65" s="15">
        <v>376.7293402777782</v>
      </c>
      <c r="AZ65" s="15">
        <v>385.73333333333386</v>
      </c>
      <c r="BA65" s="15">
        <v>394.73732638888947</v>
      </c>
      <c r="BB65" s="15">
        <v>242.99999999999872</v>
      </c>
      <c r="BC65" s="15">
        <v>406.344501405392</v>
      </c>
      <c r="BD65" s="15">
        <v>420.25833333333384</v>
      </c>
      <c r="BE65" s="15">
        <v>434.17216526127567</v>
      </c>
      <c r="BF65" s="15">
        <v>277.5249999999987</v>
      </c>
      <c r="BG65" s="15">
        <v>405.84309358589684</v>
      </c>
      <c r="BH65" s="15">
        <v>397.225</v>
      </c>
      <c r="BI65" s="15">
        <v>388.6069064141039</v>
      </c>
      <c r="BJ65" s="15">
        <v>254.42499999999882</v>
      </c>
      <c r="BK65" s="15">
        <v>407.0982431149101</v>
      </c>
      <c r="BL65" s="15">
        <v>413.55</v>
      </c>
      <c r="BM65" s="15">
        <v>420.00175688509063</v>
      </c>
      <c r="BN65" s="15">
        <v>270.7499999999989</v>
      </c>
      <c r="BO65" s="15">
        <v>404.15089522546475</v>
      </c>
      <c r="BP65" s="15">
        <v>398.44166666666706</v>
      </c>
      <c r="BQ65" s="15">
        <v>392.73243810786937</v>
      </c>
      <c r="BR65" s="15">
        <v>255.67499999999853</v>
      </c>
      <c r="BS65" s="15">
        <v>397.7584310850444</v>
      </c>
      <c r="BT65" s="15">
        <v>397.29166666666714</v>
      </c>
      <c r="BU65" s="15">
        <v>396.82490224828985</v>
      </c>
      <c r="BV65" s="15">
        <v>254.52499999999873</v>
      </c>
      <c r="BW65" s="15">
        <v>357.0332822573319</v>
      </c>
      <c r="BX65" s="15">
        <v>421.3666666666668</v>
      </c>
      <c r="BY65" s="15">
        <v>485.7000510760017</v>
      </c>
      <c r="BZ65" s="15">
        <v>478.5</v>
      </c>
      <c r="CA65" s="15">
        <v>368.26113785948195</v>
      </c>
      <c r="CB65" s="15">
        <v>381.2583333333334</v>
      </c>
      <c r="CC65" s="15">
        <v>394.2555288071848</v>
      </c>
      <c r="CD65" s="15">
        <v>548.525</v>
      </c>
      <c r="CE65" s="15">
        <v>360.7089116551355</v>
      </c>
      <c r="CF65" s="15">
        <v>332.5916666666666</v>
      </c>
      <c r="CG65" s="15">
        <v>304.47442167819764</v>
      </c>
      <c r="CH65" s="15">
        <v>389.925</v>
      </c>
      <c r="CI65" s="15">
        <v>319.9420349065237</v>
      </c>
      <c r="CJ65" s="15">
        <v>316.625</v>
      </c>
      <c r="CK65" s="15">
        <v>313.30796509347624</v>
      </c>
      <c r="CL65" s="15">
        <v>373.925</v>
      </c>
      <c r="CM65" s="15">
        <v>314.87769897821994</v>
      </c>
      <c r="CN65" s="15">
        <v>313.8</v>
      </c>
      <c r="CO65" s="15">
        <v>312.7223010217799</v>
      </c>
      <c r="CP65" s="15">
        <v>368.8</v>
      </c>
      <c r="CQ65" s="15">
        <v>350.9052990876384</v>
      </c>
      <c r="CR65" s="15">
        <v>289.4416666666667</v>
      </c>
      <c r="CS65" s="15">
        <v>227.97803424569506</v>
      </c>
      <c r="CT65" s="15">
        <v>148.875</v>
      </c>
      <c r="CU65" s="15">
        <v>26.530596754927288</v>
      </c>
      <c r="CV65" s="15">
        <v>41.3</v>
      </c>
      <c r="CW65" s="15">
        <v>56.06940324507262</v>
      </c>
      <c r="CX65" s="15">
        <v>854.4</v>
      </c>
      <c r="CY65" s="15">
        <v>-22.081204082703767</v>
      </c>
      <c r="CZ65" s="15">
        <v>-23.2333333333335</v>
      </c>
      <c r="DA65" s="15">
        <v>-24.385462583963232</v>
      </c>
      <c r="DB65" s="15">
        <v>1049.7</v>
      </c>
      <c r="DC65" s="15">
        <v>387.6524159434531</v>
      </c>
      <c r="DD65" s="15">
        <v>284.89166666666665</v>
      </c>
      <c r="DE65" s="15">
        <v>182.13091738988024</v>
      </c>
      <c r="DF65" s="15">
        <v>170.4249999999989</v>
      </c>
      <c r="DG65" s="15">
        <v>616.2740366831065</v>
      </c>
      <c r="DH65" s="15">
        <v>599.1916666666667</v>
      </c>
      <c r="DI65" s="15">
        <v>582.109296650227</v>
      </c>
      <c r="DJ65" s="15">
        <v>119.325</v>
      </c>
      <c r="DK65" s="15">
        <v>337.19293349168527</v>
      </c>
      <c r="DL65" s="15">
        <v>377.05833333333305</v>
      </c>
      <c r="DM65" s="15">
        <v>416.9237331749807</v>
      </c>
      <c r="DN65" s="15">
        <v>182.92500000000163</v>
      </c>
      <c r="DO65" s="15">
        <v>283.9663305949704</v>
      </c>
      <c r="DP65" s="15">
        <v>266.18333333333294</v>
      </c>
      <c r="DQ65" s="15">
        <v>248.4003360716955</v>
      </c>
      <c r="DR65" s="15">
        <v>152.05000000000274</v>
      </c>
    </row>
    <row r="66" spans="1:122" ht="15">
      <c r="A66" s="12" t="s">
        <v>38</v>
      </c>
      <c r="B66" s="12"/>
      <c r="C66" s="15">
        <v>0</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15">
        <v>0</v>
      </c>
      <c r="AA66" s="15">
        <v>0</v>
      </c>
      <c r="AB66" s="15">
        <v>0</v>
      </c>
      <c r="AC66" s="15">
        <v>0</v>
      </c>
      <c r="AD66" s="15">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0</v>
      </c>
      <c r="BF66" s="15">
        <v>0</v>
      </c>
      <c r="BG66" s="15">
        <v>0</v>
      </c>
      <c r="BH66" s="15">
        <v>0</v>
      </c>
      <c r="BI66" s="15">
        <v>0</v>
      </c>
      <c r="BJ66" s="15">
        <v>0.6</v>
      </c>
      <c r="BK66" s="15">
        <v>-1.850371707708594E-17</v>
      </c>
      <c r="BL66" s="15">
        <v>-1.850371707708594E-17</v>
      </c>
      <c r="BM66" s="15">
        <v>-1.850371707708594E-17</v>
      </c>
      <c r="BN66" s="15">
        <v>0.2</v>
      </c>
      <c r="BO66" s="15">
        <v>0</v>
      </c>
      <c r="BP66" s="15">
        <v>0</v>
      </c>
      <c r="BQ66" s="15">
        <v>0</v>
      </c>
      <c r="BR66" s="15">
        <v>0</v>
      </c>
      <c r="BS66" s="15">
        <v>0.1</v>
      </c>
      <c r="BT66" s="15">
        <v>0.1</v>
      </c>
      <c r="BU66" s="15">
        <v>0.1</v>
      </c>
      <c r="BV66" s="15">
        <v>0.1</v>
      </c>
      <c r="BW66" s="15">
        <v>0.06666666666666667</v>
      </c>
      <c r="BX66" s="15">
        <v>0.06666666666666667</v>
      </c>
      <c r="BY66" s="15">
        <v>0.06666666666666667</v>
      </c>
      <c r="BZ66" s="15">
        <v>0</v>
      </c>
      <c r="CA66" s="15">
        <v>0.06666666666666667</v>
      </c>
      <c r="CB66" s="15">
        <v>0.06666666666666667</v>
      </c>
      <c r="CC66" s="15">
        <v>0.06666666666666667</v>
      </c>
      <c r="CD66" s="15">
        <v>0.2</v>
      </c>
      <c r="CE66" s="15">
        <v>0.16666666666666666</v>
      </c>
      <c r="CF66" s="15">
        <v>0.16666666666666666</v>
      </c>
      <c r="CG66" s="15">
        <v>0.16666666666666666</v>
      </c>
      <c r="CH66" s="15">
        <v>0.2</v>
      </c>
      <c r="CI66" s="15">
        <v>0.13333333333333333</v>
      </c>
      <c r="CJ66" s="15">
        <v>0.13333333333333333</v>
      </c>
      <c r="CK66" s="15">
        <v>0.13333333333333333</v>
      </c>
      <c r="CL66" s="15">
        <v>0.2</v>
      </c>
      <c r="CM66" s="15">
        <v>0.1</v>
      </c>
      <c r="CN66" s="15">
        <v>0.1</v>
      </c>
      <c r="CO66" s="15">
        <v>0.1</v>
      </c>
      <c r="CP66" s="15">
        <v>0</v>
      </c>
      <c r="CQ66" s="15">
        <v>0</v>
      </c>
      <c r="CR66" s="15">
        <v>0</v>
      </c>
      <c r="CS66" s="15">
        <v>0</v>
      </c>
      <c r="CT66" s="15">
        <v>0.1</v>
      </c>
      <c r="CU66" s="15">
        <v>0.13333333333333333</v>
      </c>
      <c r="CV66" s="15">
        <v>0.13333333333333333</v>
      </c>
      <c r="CW66" s="15">
        <v>0.13333333333333333</v>
      </c>
      <c r="CX66" s="15">
        <v>0</v>
      </c>
      <c r="CY66" s="15">
        <v>0.13333333333333333</v>
      </c>
      <c r="CZ66" s="15">
        <v>0.13333333333333333</v>
      </c>
      <c r="DA66" s="15">
        <v>0.13333333333333333</v>
      </c>
      <c r="DB66" s="15">
        <v>0</v>
      </c>
      <c r="DC66" s="15">
        <v>0.06666666666666667</v>
      </c>
      <c r="DD66" s="15">
        <v>0.06666666666666667</v>
      </c>
      <c r="DE66" s="15">
        <v>0.06666666666666667</v>
      </c>
      <c r="DF66" s="15">
        <v>0.1</v>
      </c>
      <c r="DG66" s="15">
        <v>0.03333333333333333</v>
      </c>
      <c r="DH66" s="15">
        <v>0.03333333333333333</v>
      </c>
      <c r="DI66" s="15">
        <v>0.03333333333333333</v>
      </c>
      <c r="DJ66" s="15">
        <v>0</v>
      </c>
      <c r="DK66" s="15">
        <v>0.03333333333333333</v>
      </c>
      <c r="DL66" s="15">
        <v>0.03333333333333333</v>
      </c>
      <c r="DM66" s="15">
        <v>0.03333333333333333</v>
      </c>
      <c r="DN66" s="15">
        <v>0</v>
      </c>
      <c r="DO66" s="15">
        <v>0.1</v>
      </c>
      <c r="DP66" s="15">
        <v>0.1</v>
      </c>
      <c r="DQ66" s="15">
        <v>0.1</v>
      </c>
      <c r="DR66" s="15">
        <v>0</v>
      </c>
    </row>
    <row r="67" spans="1:122" ht="15">
      <c r="A67" s="10" t="s">
        <v>68</v>
      </c>
      <c r="B67" s="15"/>
      <c r="C67" s="14">
        <f>C68+C72+C75</f>
        <v>2681.721893558458</v>
      </c>
      <c r="D67" s="14">
        <f aca="true" t="shared" si="14" ref="D67:BO67">D68+D72+D75</f>
        <v>2007.8040458545986</v>
      </c>
      <c r="E67" s="14">
        <f t="shared" si="14"/>
        <v>2422.2618518104537</v>
      </c>
      <c r="F67" s="14">
        <f t="shared" si="14"/>
        <v>2313.712208776489</v>
      </c>
      <c r="G67" s="14">
        <f t="shared" si="14"/>
        <v>2772.920115960533</v>
      </c>
      <c r="H67" s="14">
        <f t="shared" si="14"/>
        <v>2139.856569926067</v>
      </c>
      <c r="I67" s="14">
        <f t="shared" si="14"/>
        <v>2473.0030953126334</v>
      </c>
      <c r="J67" s="14">
        <f t="shared" si="14"/>
        <v>2357.8202188007635</v>
      </c>
      <c r="K67" s="14">
        <f t="shared" si="14"/>
        <v>2754.5919943169165</v>
      </c>
      <c r="L67" s="14">
        <f t="shared" si="14"/>
        <v>2118.5316128496343</v>
      </c>
      <c r="M67" s="14">
        <f t="shared" si="14"/>
        <v>2429.3061086594894</v>
      </c>
      <c r="N67" s="14">
        <f t="shared" si="14"/>
        <v>2294.5702841739603</v>
      </c>
      <c r="O67" s="14">
        <f t="shared" si="14"/>
        <v>2667.8454557874707</v>
      </c>
      <c r="P67" s="14">
        <f t="shared" si="14"/>
        <v>2050.210492001211</v>
      </c>
      <c r="Q67" s="14">
        <f t="shared" si="14"/>
        <v>2342.66972090357</v>
      </c>
      <c r="R67" s="14">
        <f t="shared" si="14"/>
        <v>2220.774331307748</v>
      </c>
      <c r="S67" s="14">
        <f t="shared" si="14"/>
        <v>2537.359755627255</v>
      </c>
      <c r="T67" s="14">
        <f t="shared" si="14"/>
        <v>2032.9215902859842</v>
      </c>
      <c r="U67" s="14">
        <f t="shared" si="14"/>
        <v>2261.261238914613</v>
      </c>
      <c r="V67" s="14">
        <f t="shared" si="14"/>
        <v>2184.5574151721466</v>
      </c>
      <c r="W67" s="14">
        <f t="shared" si="14"/>
        <v>2613.9343348881102</v>
      </c>
      <c r="X67" s="14">
        <f t="shared" si="14"/>
        <v>1993.0427031036907</v>
      </c>
      <c r="Y67" s="14">
        <f t="shared" si="14"/>
        <v>2275.8200062188694</v>
      </c>
      <c r="Z67" s="14">
        <f t="shared" si="14"/>
        <v>2176.8029557893287</v>
      </c>
      <c r="AA67" s="14">
        <f t="shared" si="14"/>
        <v>2653.5215313105214</v>
      </c>
      <c r="AB67" s="14">
        <f t="shared" si="14"/>
        <v>2018.414055378481</v>
      </c>
      <c r="AC67" s="14">
        <f t="shared" si="14"/>
        <v>2276.0900202642933</v>
      </c>
      <c r="AD67" s="14">
        <f t="shared" si="14"/>
        <v>2180.7743930467054</v>
      </c>
      <c r="AE67" s="14">
        <f t="shared" si="14"/>
        <v>2646.5038691843383</v>
      </c>
      <c r="AF67" s="14">
        <f t="shared" si="14"/>
        <v>2335.7440404497233</v>
      </c>
      <c r="AG67" s="14">
        <f t="shared" si="14"/>
        <v>2502.304740884988</v>
      </c>
      <c r="AH67" s="14">
        <f t="shared" si="14"/>
        <v>2481.1473494809497</v>
      </c>
      <c r="AI67" s="14">
        <f t="shared" si="14"/>
        <v>2610.469946928628</v>
      </c>
      <c r="AJ67" s="14">
        <f t="shared" si="14"/>
        <v>2076.5202054071297</v>
      </c>
      <c r="AK67" s="14">
        <f t="shared" si="14"/>
        <v>2223.1385575037193</v>
      </c>
      <c r="AL67" s="14">
        <f t="shared" si="14"/>
        <v>2403.6712901605233</v>
      </c>
      <c r="AM67" s="14">
        <f t="shared" si="14"/>
        <v>2881.0421021776947</v>
      </c>
      <c r="AN67" s="14">
        <f t="shared" si="14"/>
        <v>2390.063135177148</v>
      </c>
      <c r="AO67" s="14">
        <f t="shared" si="14"/>
        <v>2633.7445116514127</v>
      </c>
      <c r="AP67" s="14">
        <f t="shared" si="14"/>
        <v>2910.950250993745</v>
      </c>
      <c r="AQ67" s="14">
        <f t="shared" si="14"/>
        <v>2891.77392938858</v>
      </c>
      <c r="AR67" s="14">
        <f t="shared" si="14"/>
        <v>2181.530769528491</v>
      </c>
      <c r="AS67" s="14">
        <f t="shared" si="14"/>
        <v>2417.399415356042</v>
      </c>
      <c r="AT67" s="14">
        <f t="shared" si="14"/>
        <v>2561.695885726887</v>
      </c>
      <c r="AU67" s="14">
        <f t="shared" si="14"/>
        <v>3071.1994959363524</v>
      </c>
      <c r="AV67" s="14">
        <f t="shared" si="14"/>
        <v>2338.4730990443672</v>
      </c>
      <c r="AW67" s="14">
        <f t="shared" si="14"/>
        <v>2592.9273061741246</v>
      </c>
      <c r="AX67" s="14">
        <f t="shared" si="14"/>
        <v>2735.9000988451544</v>
      </c>
      <c r="AY67" s="14">
        <f t="shared" si="14"/>
        <v>3735.0195306400724</v>
      </c>
      <c r="AZ67" s="14">
        <f t="shared" si="14"/>
        <v>2864.7471816641023</v>
      </c>
      <c r="BA67" s="14">
        <f t="shared" si="14"/>
        <v>3171.0644376377536</v>
      </c>
      <c r="BB67" s="14">
        <f t="shared" si="14"/>
        <v>3526.068850058069</v>
      </c>
      <c r="BC67" s="14">
        <f t="shared" si="14"/>
        <v>4955.205199842572</v>
      </c>
      <c r="BD67" s="14">
        <f t="shared" si="14"/>
        <v>3630.6244192914996</v>
      </c>
      <c r="BE67" s="14">
        <f t="shared" si="14"/>
        <v>4219.46966650166</v>
      </c>
      <c r="BF67" s="14">
        <f t="shared" si="14"/>
        <v>4593.300714364265</v>
      </c>
      <c r="BG67" s="14">
        <f t="shared" si="14"/>
        <v>4588.749528155269</v>
      </c>
      <c r="BH67" s="14">
        <f t="shared" si="14"/>
        <v>3787.139933397432</v>
      </c>
      <c r="BI67" s="14">
        <f t="shared" si="14"/>
        <v>3745.317194070152</v>
      </c>
      <c r="BJ67" s="14">
        <f t="shared" si="14"/>
        <v>4132.693344377151</v>
      </c>
      <c r="BK67" s="14">
        <f t="shared" si="14"/>
        <v>4435.262790706366</v>
      </c>
      <c r="BL67" s="14">
        <f t="shared" si="14"/>
        <v>3669.5115568862393</v>
      </c>
      <c r="BM67" s="14">
        <f t="shared" si="14"/>
        <v>3867.28154502965</v>
      </c>
      <c r="BN67" s="14">
        <f t="shared" si="14"/>
        <v>4351.444107377742</v>
      </c>
      <c r="BO67" s="14">
        <f t="shared" si="14"/>
        <v>4742.269796976818</v>
      </c>
      <c r="BP67" s="14">
        <f aca="true" t="shared" si="15" ref="BP67:DR67">BP68+BP72+BP75</f>
        <v>3556.3574048243654</v>
      </c>
      <c r="BQ67" s="14">
        <f t="shared" si="15"/>
        <v>3873.9617100924393</v>
      </c>
      <c r="BR67" s="14">
        <f t="shared" si="15"/>
        <v>4166.711088106375</v>
      </c>
      <c r="BS67" s="14">
        <f t="shared" si="15"/>
        <v>4330.859359421237</v>
      </c>
      <c r="BT67" s="14">
        <f t="shared" si="15"/>
        <v>3217.9946032869516</v>
      </c>
      <c r="BU67" s="14">
        <f t="shared" si="15"/>
        <v>3321.411935460024</v>
      </c>
      <c r="BV67" s="14">
        <f t="shared" si="15"/>
        <v>3775.3341018317865</v>
      </c>
      <c r="BW67" s="14">
        <f t="shared" si="15"/>
        <v>13791.280071533096</v>
      </c>
      <c r="BX67" s="14">
        <f t="shared" si="15"/>
        <v>12973.367681768217</v>
      </c>
      <c r="BY67" s="14">
        <f t="shared" si="15"/>
        <v>13634.08977584731</v>
      </c>
      <c r="BZ67" s="14">
        <f t="shared" si="15"/>
        <v>4529.562470851378</v>
      </c>
      <c r="CA67" s="14">
        <f t="shared" si="15"/>
        <v>4451.54672732077</v>
      </c>
      <c r="CB67" s="14">
        <f t="shared" si="15"/>
        <v>3337.2499710971138</v>
      </c>
      <c r="CC67" s="14">
        <f t="shared" si="15"/>
        <v>3846.053078379608</v>
      </c>
      <c r="CD67" s="14">
        <f t="shared" si="15"/>
        <v>7314.050223202502</v>
      </c>
      <c r="CE67" s="14">
        <f t="shared" si="15"/>
        <v>5905.727102954377</v>
      </c>
      <c r="CF67" s="14">
        <f t="shared" si="15"/>
        <v>4043.5497924063484</v>
      </c>
      <c r="CG67" s="14">
        <f t="shared" si="15"/>
        <v>3892.999618253291</v>
      </c>
      <c r="CH67" s="14">
        <f t="shared" si="15"/>
        <v>4098.823486385979</v>
      </c>
      <c r="CI67" s="14">
        <f t="shared" si="15"/>
        <v>4741.876314921186</v>
      </c>
      <c r="CJ67" s="14">
        <f t="shared" si="15"/>
        <v>3327.064114151142</v>
      </c>
      <c r="CK67" s="14">
        <f t="shared" si="15"/>
        <v>3239.7503629430344</v>
      </c>
      <c r="CL67" s="14">
        <f t="shared" si="15"/>
        <v>3358.1092079846326</v>
      </c>
      <c r="CM67" s="14">
        <f t="shared" si="15"/>
        <v>4250.505682587889</v>
      </c>
      <c r="CN67" s="14">
        <f t="shared" si="15"/>
        <v>3030.2694100327644</v>
      </c>
      <c r="CO67" s="14">
        <f t="shared" si="15"/>
        <v>3101.472395356521</v>
      </c>
      <c r="CP67" s="14">
        <f t="shared" si="15"/>
        <v>3584.052512022821</v>
      </c>
      <c r="CQ67" s="14">
        <f t="shared" si="15"/>
        <v>4490.78388149978</v>
      </c>
      <c r="CR67" s="14">
        <f t="shared" si="15"/>
        <v>3106.1284249952105</v>
      </c>
      <c r="CS67" s="14">
        <f t="shared" si="15"/>
        <v>2966.079427929</v>
      </c>
      <c r="CT67" s="14">
        <f t="shared" si="15"/>
        <v>3045.6082655760047</v>
      </c>
      <c r="CU67" s="14">
        <f t="shared" si="15"/>
        <v>3820.8557202616785</v>
      </c>
      <c r="CV67" s="14">
        <f t="shared" si="15"/>
        <v>2813.0055598189692</v>
      </c>
      <c r="CW67" s="14">
        <f t="shared" si="15"/>
        <v>2649.2559941309833</v>
      </c>
      <c r="CX67" s="14">
        <f t="shared" si="15"/>
        <v>2934.4827257883703</v>
      </c>
      <c r="CY67" s="14">
        <f t="shared" si="15"/>
        <v>3504.753637321379</v>
      </c>
      <c r="CZ67" s="14">
        <f t="shared" si="15"/>
        <v>2665.2762171943295</v>
      </c>
      <c r="DA67" s="14">
        <f t="shared" si="15"/>
        <v>2418.6644292795986</v>
      </c>
      <c r="DB67" s="14">
        <f t="shared" si="15"/>
        <v>2976.1057162046827</v>
      </c>
      <c r="DC67" s="14">
        <f t="shared" si="15"/>
        <v>3032.2709429226406</v>
      </c>
      <c r="DD67" s="14">
        <f t="shared" si="15"/>
        <v>2246.454089489088</v>
      </c>
      <c r="DE67" s="14">
        <f t="shared" si="15"/>
        <v>2233.604531582327</v>
      </c>
      <c r="DF67" s="14">
        <f t="shared" si="15"/>
        <v>2874.07043600594</v>
      </c>
      <c r="DG67" s="14">
        <f t="shared" si="15"/>
        <v>3005.4184826790274</v>
      </c>
      <c r="DH67" s="14">
        <f t="shared" si="15"/>
        <v>2044.694229889311</v>
      </c>
      <c r="DI67" s="14">
        <f t="shared" si="15"/>
        <v>2003.8105651837006</v>
      </c>
      <c r="DJ67" s="14">
        <f t="shared" si="15"/>
        <v>2491.576722247957</v>
      </c>
      <c r="DK67" s="14">
        <f t="shared" si="15"/>
        <v>3147.5256986063678</v>
      </c>
      <c r="DL67" s="14">
        <f t="shared" si="15"/>
        <v>2288.6367105914624</v>
      </c>
      <c r="DM67" s="14">
        <f t="shared" si="15"/>
        <v>2259.504274062983</v>
      </c>
      <c r="DN67" s="14">
        <f t="shared" si="15"/>
        <v>2871.733316739182</v>
      </c>
      <c r="DO67" s="14">
        <f t="shared" si="15"/>
        <v>4809.389560864219</v>
      </c>
      <c r="DP67" s="14">
        <f t="shared" si="15"/>
        <v>2882.582228608432</v>
      </c>
      <c r="DQ67" s="14">
        <f t="shared" si="15"/>
        <v>3483.8181843478274</v>
      </c>
      <c r="DR67" s="14">
        <f t="shared" si="15"/>
        <v>4691.310026179521</v>
      </c>
    </row>
    <row r="68" spans="1:122" ht="15">
      <c r="A68" s="12" t="s">
        <v>39</v>
      </c>
      <c r="B68" s="15"/>
      <c r="C68" s="14">
        <f>SUM(C69:C71)</f>
        <v>2022.8247458487556</v>
      </c>
      <c r="D68" s="14">
        <f aca="true" t="shared" si="16" ref="D68:BO68">SUM(D69:D71)</f>
        <v>1346.4940458545987</v>
      </c>
      <c r="E68" s="14">
        <f t="shared" si="16"/>
        <v>1758.5389995201565</v>
      </c>
      <c r="F68" s="14">
        <f t="shared" si="16"/>
        <v>1448.842208776489</v>
      </c>
      <c r="G68" s="14">
        <f t="shared" si="16"/>
        <v>2092.2044742900457</v>
      </c>
      <c r="H68" s="14">
        <f t="shared" si="16"/>
        <v>1456.5882365927334</v>
      </c>
      <c r="I68" s="14">
        <f t="shared" si="16"/>
        <v>1787.1820703164542</v>
      </c>
      <c r="J68" s="14">
        <f t="shared" si="16"/>
        <v>1480.0252188007637</v>
      </c>
      <c r="K68" s="14">
        <f t="shared" si="16"/>
        <v>2101.7858487728836</v>
      </c>
      <c r="L68" s="14">
        <f t="shared" si="16"/>
        <v>1463.8799461829676</v>
      </c>
      <c r="M68" s="14">
        <f t="shared" si="16"/>
        <v>1772.808920870189</v>
      </c>
      <c r="N68" s="14">
        <f t="shared" si="16"/>
        <v>1409.2252841739603</v>
      </c>
      <c r="O68" s="14">
        <f t="shared" si="16"/>
        <v>2036.431486728651</v>
      </c>
      <c r="P68" s="14">
        <f t="shared" si="16"/>
        <v>1430.0838253345444</v>
      </c>
      <c r="Q68" s="14">
        <f t="shared" si="16"/>
        <v>1733.8303566290563</v>
      </c>
      <c r="R68" s="14">
        <f t="shared" si="16"/>
        <v>1402.554331307748</v>
      </c>
      <c r="S68" s="14">
        <f t="shared" si="16"/>
        <v>1915.6769308111716</v>
      </c>
      <c r="T68" s="14">
        <f t="shared" si="16"/>
        <v>1408.536590285984</v>
      </c>
      <c r="U68" s="14">
        <f t="shared" si="16"/>
        <v>1634.1740637306962</v>
      </c>
      <c r="V68" s="14">
        <f t="shared" si="16"/>
        <v>1355.5124151721468</v>
      </c>
      <c r="W68" s="14">
        <f t="shared" si="16"/>
        <v>1982.176451529817</v>
      </c>
      <c r="X68" s="14">
        <f t="shared" si="16"/>
        <v>1364.1577031036907</v>
      </c>
      <c r="Y68" s="14">
        <f t="shared" si="16"/>
        <v>1649.8078895771625</v>
      </c>
      <c r="Z68" s="14">
        <f t="shared" si="16"/>
        <v>1360.2579557893287</v>
      </c>
      <c r="AA68" s="14">
        <f t="shared" si="16"/>
        <v>2047.1445653274232</v>
      </c>
      <c r="AB68" s="14">
        <f t="shared" si="16"/>
        <v>1413.9207220451476</v>
      </c>
      <c r="AC68" s="14">
        <f t="shared" si="16"/>
        <v>1673.4803195807249</v>
      </c>
      <c r="AD68" s="14">
        <f t="shared" si="16"/>
        <v>1375.754393046706</v>
      </c>
      <c r="AE68" s="14">
        <f t="shared" si="16"/>
        <v>2003.694157250744</v>
      </c>
      <c r="AF68" s="14">
        <f t="shared" si="16"/>
        <v>1679.6173737830568</v>
      </c>
      <c r="AG68" s="14">
        <f t="shared" si="16"/>
        <v>1832.8611194852483</v>
      </c>
      <c r="AH68" s="14">
        <f t="shared" si="16"/>
        <v>1607.3273494809503</v>
      </c>
      <c r="AI68" s="14">
        <f t="shared" si="16"/>
        <v>1948.6316375257113</v>
      </c>
      <c r="AJ68" s="14">
        <f t="shared" si="16"/>
        <v>1408.6018720737961</v>
      </c>
      <c r="AK68" s="14">
        <f t="shared" si="16"/>
        <v>1549.1402002399689</v>
      </c>
      <c r="AL68" s="14">
        <f t="shared" si="16"/>
        <v>1492.6262901605241</v>
      </c>
      <c r="AM68" s="14">
        <f t="shared" si="16"/>
        <v>1978.0604980069031</v>
      </c>
      <c r="AN68" s="14">
        <f t="shared" si="16"/>
        <v>1421.4364685104813</v>
      </c>
      <c r="AO68" s="14">
        <f t="shared" si="16"/>
        <v>1599.47278248887</v>
      </c>
      <c r="AP68" s="14">
        <f t="shared" si="16"/>
        <v>1721.3302509937455</v>
      </c>
      <c r="AQ68" s="14">
        <f t="shared" si="16"/>
        <v>2125.1766549809136</v>
      </c>
      <c r="AR68" s="14">
        <f t="shared" si="16"/>
        <v>1456.554102861824</v>
      </c>
      <c r="AS68" s="14">
        <f t="shared" si="16"/>
        <v>1734.0433564303746</v>
      </c>
      <c r="AT68" s="14">
        <f t="shared" si="16"/>
        <v>1616.6258857268872</v>
      </c>
      <c r="AU68" s="14">
        <f t="shared" si="16"/>
        <v>2250.4478859601195</v>
      </c>
      <c r="AV68" s="14">
        <f t="shared" si="16"/>
        <v>1493.7380990443673</v>
      </c>
      <c r="AW68" s="14">
        <f t="shared" si="16"/>
        <v>1724.2089161503575</v>
      </c>
      <c r="AX68" s="14">
        <f t="shared" si="16"/>
        <v>1679.905098845154</v>
      </c>
      <c r="AY68" s="14">
        <f t="shared" si="16"/>
        <v>2771.1385837728017</v>
      </c>
      <c r="AZ68" s="14">
        <f t="shared" si="16"/>
        <v>1866.3871816641024</v>
      </c>
      <c r="BA68" s="14">
        <f t="shared" si="16"/>
        <v>2138.225384505024</v>
      </c>
      <c r="BB68" s="14">
        <f t="shared" si="16"/>
        <v>2312.848850058069</v>
      </c>
      <c r="BC68" s="14">
        <f t="shared" si="16"/>
        <v>3794.84628709838</v>
      </c>
      <c r="BD68" s="14">
        <f t="shared" si="16"/>
        <v>2415.3144192914992</v>
      </c>
      <c r="BE68" s="14">
        <f t="shared" si="16"/>
        <v>2949.2085792458533</v>
      </c>
      <c r="BF68" s="14">
        <f t="shared" si="16"/>
        <v>3133.2307143642656</v>
      </c>
      <c r="BG68" s="14">
        <f t="shared" si="16"/>
        <v>3462.6716010357395</v>
      </c>
      <c r="BH68" s="14">
        <f t="shared" si="16"/>
        <v>2682.821600064098</v>
      </c>
      <c r="BI68" s="14">
        <f t="shared" si="16"/>
        <v>2662.758454523014</v>
      </c>
      <c r="BJ68" s="14">
        <f t="shared" si="16"/>
        <v>2783.148344377151</v>
      </c>
      <c r="BK68" s="14">
        <f t="shared" si="16"/>
        <v>3211.4833877055476</v>
      </c>
      <c r="BL68" s="14">
        <f t="shared" si="16"/>
        <v>2409.1515568862387</v>
      </c>
      <c r="BM68" s="14">
        <f t="shared" si="16"/>
        <v>2570.3409480304676</v>
      </c>
      <c r="BN68" s="14">
        <f t="shared" si="16"/>
        <v>2837.424107377742</v>
      </c>
      <c r="BO68" s="14">
        <f t="shared" si="16"/>
        <v>3236.735182277111</v>
      </c>
      <c r="BP68" s="14">
        <f aca="true" t="shared" si="17" ref="BP68:DR68">SUM(BP69:BP71)</f>
        <v>2043.6307381576985</v>
      </c>
      <c r="BQ68" s="14">
        <f t="shared" si="17"/>
        <v>2354.0429914588126</v>
      </c>
      <c r="BR68" s="14">
        <f t="shared" si="17"/>
        <v>2625.4910881063756</v>
      </c>
      <c r="BS68" s="14">
        <f t="shared" si="17"/>
        <v>3119.8035624032113</v>
      </c>
      <c r="BT68" s="14">
        <f t="shared" si="17"/>
        <v>2024.2846032869516</v>
      </c>
      <c r="BU68" s="14">
        <f t="shared" si="17"/>
        <v>2145.0477324780495</v>
      </c>
      <c r="BV68" s="14">
        <f t="shared" si="17"/>
        <v>2324.9641018317866</v>
      </c>
      <c r="BW68" s="14">
        <f t="shared" si="17"/>
        <v>3349.3596499456894</v>
      </c>
      <c r="BX68" s="14">
        <f t="shared" si="17"/>
        <v>2141.1076817682197</v>
      </c>
      <c r="BY68" s="14">
        <f t="shared" si="17"/>
        <v>2411.49019743472</v>
      </c>
      <c r="BZ68" s="14">
        <f t="shared" si="17"/>
        <v>2876.2424708513727</v>
      </c>
      <c r="CA68" s="14">
        <f t="shared" si="17"/>
        <v>3480.9924136436525</v>
      </c>
      <c r="CB68" s="14">
        <f t="shared" si="17"/>
        <v>2073.073304430449</v>
      </c>
      <c r="CC68" s="14">
        <f t="shared" si="17"/>
        <v>2288.2540587233952</v>
      </c>
      <c r="CD68" s="14">
        <f t="shared" si="17"/>
        <v>2621.480223202502</v>
      </c>
      <c r="CE68" s="14">
        <f t="shared" si="17"/>
        <v>3418.75575525293</v>
      </c>
      <c r="CF68" s="14">
        <f t="shared" si="17"/>
        <v>1980.2564590730153</v>
      </c>
      <c r="CG68" s="14">
        <f t="shared" si="17"/>
        <v>2253.3842992880745</v>
      </c>
      <c r="CH68" s="14">
        <f t="shared" si="17"/>
        <v>2145.0034863859782</v>
      </c>
      <c r="CI68" s="14">
        <f t="shared" si="17"/>
        <v>3291.5381956584347</v>
      </c>
      <c r="CJ68" s="14">
        <f t="shared" si="17"/>
        <v>1999.5124474844765</v>
      </c>
      <c r="CK68" s="14">
        <f t="shared" si="17"/>
        <v>2034.9851488724557</v>
      </c>
      <c r="CL68" s="14">
        <f t="shared" si="17"/>
        <v>2008.3642079846325</v>
      </c>
      <c r="CM68" s="14">
        <f t="shared" si="17"/>
        <v>3030.0294990134194</v>
      </c>
      <c r="CN68" s="14">
        <f t="shared" si="17"/>
        <v>1698.9510766994322</v>
      </c>
      <c r="CO68" s="14">
        <f t="shared" si="17"/>
        <v>1659.3119122643268</v>
      </c>
      <c r="CP68" s="14">
        <f t="shared" si="17"/>
        <v>1704.6075120228206</v>
      </c>
      <c r="CQ68" s="14">
        <f t="shared" si="17"/>
        <v>2907.049362817681</v>
      </c>
      <c r="CR68" s="14">
        <f t="shared" si="17"/>
        <v>1667.418424995212</v>
      </c>
      <c r="CS68" s="14">
        <f t="shared" si="17"/>
        <v>1672.393946611103</v>
      </c>
      <c r="CT68" s="14">
        <f t="shared" si="17"/>
        <v>1733.3382655760047</v>
      </c>
      <c r="CU68" s="14">
        <f t="shared" si="17"/>
        <v>2845.0847560578113</v>
      </c>
      <c r="CV68" s="14">
        <f t="shared" si="17"/>
        <v>1868.9872264856372</v>
      </c>
      <c r="CW68" s="14">
        <f t="shared" si="17"/>
        <v>1736.9902916681867</v>
      </c>
      <c r="CX68" s="14">
        <f t="shared" si="17"/>
        <v>1788.2377257883702</v>
      </c>
      <c r="CY68" s="14">
        <f t="shared" si="17"/>
        <v>2739.5006508894603</v>
      </c>
      <c r="CZ68" s="14">
        <f t="shared" si="17"/>
        <v>1851.2245505276642</v>
      </c>
      <c r="DA68" s="14">
        <f t="shared" si="17"/>
        <v>1555.8140823781864</v>
      </c>
      <c r="DB68" s="14">
        <f t="shared" si="17"/>
        <v>1593.0607162046829</v>
      </c>
      <c r="DC68" s="14">
        <f t="shared" si="17"/>
        <v>2316.5047996346534</v>
      </c>
      <c r="DD68" s="14">
        <f t="shared" si="17"/>
        <v>1546.3357561557557</v>
      </c>
      <c r="DE68" s="14">
        <f t="shared" si="17"/>
        <v>1549.13400820365</v>
      </c>
      <c r="DF68" s="14">
        <f t="shared" si="17"/>
        <v>1617.6254360059397</v>
      </c>
      <c r="DG68" s="14">
        <f t="shared" si="17"/>
        <v>2370.8411057191984</v>
      </c>
      <c r="DH68" s="14">
        <f t="shared" si="17"/>
        <v>1426.000896555979</v>
      </c>
      <c r="DI68" s="14">
        <f t="shared" si="17"/>
        <v>1401.0012754768654</v>
      </c>
      <c r="DJ68" s="14">
        <f t="shared" si="17"/>
        <v>1380.8567222479574</v>
      </c>
      <c r="DK68" s="14">
        <f t="shared" si="17"/>
        <v>2367.4627952515852</v>
      </c>
      <c r="DL68" s="14">
        <f t="shared" si="17"/>
        <v>1499.7100439247974</v>
      </c>
      <c r="DM68" s="14">
        <f t="shared" si="17"/>
        <v>1461.7138440844342</v>
      </c>
      <c r="DN68" s="14">
        <f t="shared" si="17"/>
        <v>1663.7133167391823</v>
      </c>
      <c r="DO68" s="14">
        <f t="shared" si="17"/>
        <v>3760.0590448447983</v>
      </c>
      <c r="DP68" s="14">
        <f t="shared" si="17"/>
        <v>1728.1472286084322</v>
      </c>
      <c r="DQ68" s="14">
        <f t="shared" si="17"/>
        <v>2224.278700367251</v>
      </c>
      <c r="DR68" s="14">
        <f t="shared" si="17"/>
        <v>2955.315026179515</v>
      </c>
    </row>
    <row r="69" spans="1:122" ht="15">
      <c r="A69" s="10" t="s">
        <v>69</v>
      </c>
      <c r="B69" s="12"/>
      <c r="C69" s="14">
        <v>78.23318983474516</v>
      </c>
      <c r="D69" s="14">
        <v>114.75995000694348</v>
      </c>
      <c r="E69" s="14">
        <v>159.76253298153034</v>
      </c>
      <c r="F69" s="14">
        <v>131.644327176781</v>
      </c>
      <c r="G69" s="14">
        <v>63.98451127819549</v>
      </c>
      <c r="H69" s="14">
        <v>159.7175939849624</v>
      </c>
      <c r="I69" s="14">
        <v>144.4003007518797</v>
      </c>
      <c r="J69" s="14">
        <v>141.19759398496242</v>
      </c>
      <c r="K69" s="14">
        <v>75.85441028225807</v>
      </c>
      <c r="L69" s="14">
        <v>165.8748235887097</v>
      </c>
      <c r="M69" s="14">
        <v>162.73457661290323</v>
      </c>
      <c r="N69" s="14">
        <v>149.33618951612902</v>
      </c>
      <c r="O69" s="14">
        <v>71.0499118609922</v>
      </c>
      <c r="P69" s="14">
        <v>190.59420800805842</v>
      </c>
      <c r="Q69" s="14">
        <v>146.1880130949383</v>
      </c>
      <c r="R69" s="14">
        <v>151.96786703601106</v>
      </c>
      <c r="S69" s="14">
        <v>71.85678119349004</v>
      </c>
      <c r="T69" s="14">
        <v>179.17621458710065</v>
      </c>
      <c r="U69" s="14">
        <v>145.7761181434599</v>
      </c>
      <c r="V69" s="14">
        <v>155.09088607594936</v>
      </c>
      <c r="W69" s="14">
        <v>85.50055968250739</v>
      </c>
      <c r="X69" s="14">
        <v>223.98343339778162</v>
      </c>
      <c r="Y69" s="14">
        <v>190.48403378447136</v>
      </c>
      <c r="Z69" s="14">
        <v>188.73197313523963</v>
      </c>
      <c r="AA69" s="14">
        <v>100.67349321835984</v>
      </c>
      <c r="AB69" s="14">
        <v>264.8638282583311</v>
      </c>
      <c r="AC69" s="14">
        <v>196.71993173448305</v>
      </c>
      <c r="AD69" s="14">
        <v>218.24274678882603</v>
      </c>
      <c r="AE69" s="14">
        <v>125.04804123711341</v>
      </c>
      <c r="AF69" s="14">
        <v>333.31069219440354</v>
      </c>
      <c r="AG69" s="14">
        <v>283.11057437407953</v>
      </c>
      <c r="AH69" s="14">
        <v>282.13069219440354</v>
      </c>
      <c r="AI69" s="14">
        <v>126.60401146131805</v>
      </c>
      <c r="AJ69" s="14">
        <v>341.07828961869075</v>
      </c>
      <c r="AK69" s="14">
        <v>224.80327676144296</v>
      </c>
      <c r="AL69" s="14">
        <v>311.71442215854825</v>
      </c>
      <c r="AM69" s="14">
        <v>135.63644067796608</v>
      </c>
      <c r="AN69" s="14">
        <v>370.79583217560435</v>
      </c>
      <c r="AO69" s="14">
        <v>260.69185884968044</v>
      </c>
      <c r="AP69" s="14">
        <v>336.6758682967491</v>
      </c>
      <c r="AQ69" s="14">
        <v>175.12835840248962</v>
      </c>
      <c r="AR69" s="14">
        <v>371.0819761410788</v>
      </c>
      <c r="AS69" s="14">
        <v>263.8620720954356</v>
      </c>
      <c r="AT69" s="14">
        <v>353.7275933609958</v>
      </c>
      <c r="AU69" s="14">
        <v>171.46480804387568</v>
      </c>
      <c r="AV69" s="14">
        <v>343.00159963436926</v>
      </c>
      <c r="AW69" s="14">
        <v>250.07084095063985</v>
      </c>
      <c r="AX69" s="14">
        <v>337.9627513711152</v>
      </c>
      <c r="AY69" s="14">
        <v>196.39939796320263</v>
      </c>
      <c r="AZ69" s="14">
        <v>377.42840825971984</v>
      </c>
      <c r="BA69" s="14">
        <v>267.0140775333371</v>
      </c>
      <c r="BB69" s="14">
        <v>478.8581162437405</v>
      </c>
      <c r="BC69" s="14">
        <v>202.58880154018928</v>
      </c>
      <c r="BD69" s="14">
        <v>420.6151131076528</v>
      </c>
      <c r="BE69" s="14">
        <v>276.0500561527354</v>
      </c>
      <c r="BF69" s="14">
        <v>522.7460291994223</v>
      </c>
      <c r="BG69" s="14">
        <v>202.69490811190448</v>
      </c>
      <c r="BH69" s="14">
        <v>363.0124546412267</v>
      </c>
      <c r="BI69" s="14">
        <v>221.68699520074912</v>
      </c>
      <c r="BJ69" s="14">
        <v>367.4056420461196</v>
      </c>
      <c r="BK69" s="14">
        <v>161.0395621579359</v>
      </c>
      <c r="BL69" s="14">
        <v>634.8628616106332</v>
      </c>
      <c r="BM69" s="14">
        <v>327.4511336982017</v>
      </c>
      <c r="BN69" s="14">
        <v>420.646442533229</v>
      </c>
      <c r="BO69" s="14">
        <v>272.3868446760013</v>
      </c>
      <c r="BP69" s="14">
        <v>396.9696352979485</v>
      </c>
      <c r="BQ69" s="14">
        <v>230.43186258547703</v>
      </c>
      <c r="BR69" s="14">
        <v>412.7116574405731</v>
      </c>
      <c r="BS69" s="14">
        <v>256.8125268652134</v>
      </c>
      <c r="BT69" s="14">
        <v>372.0082693685395</v>
      </c>
      <c r="BU69" s="14">
        <v>244.32858458704328</v>
      </c>
      <c r="BV69" s="14">
        <v>417.6506191792038</v>
      </c>
      <c r="BW69" s="14">
        <v>252.65350918960095</v>
      </c>
      <c r="BX69" s="14">
        <v>533.6412055994667</v>
      </c>
      <c r="BY69" s="14">
        <v>305.53838682030283</v>
      </c>
      <c r="BZ69" s="14">
        <v>673.9668983906295</v>
      </c>
      <c r="CA69" s="14">
        <v>352.68361040668736</v>
      </c>
      <c r="CB69" s="14">
        <v>428.59791490560724</v>
      </c>
      <c r="CC69" s="14">
        <v>253.0987508218278</v>
      </c>
      <c r="CD69" s="14">
        <v>596.8197238658778</v>
      </c>
      <c r="CE69" s="14">
        <v>341.92409534750146</v>
      </c>
      <c r="CF69" s="14">
        <v>412.65921883974727</v>
      </c>
      <c r="CG69" s="14">
        <v>258.5334865020103</v>
      </c>
      <c r="CH69" s="14">
        <v>560.683199310741</v>
      </c>
      <c r="CI69" s="14">
        <v>372.4286203142013</v>
      </c>
      <c r="CJ69" s="14">
        <v>481.6219318712087</v>
      </c>
      <c r="CK69" s="14">
        <v>271.0978690309535</v>
      </c>
      <c r="CL69" s="14">
        <v>422.2515787836367</v>
      </c>
      <c r="CM69" s="14">
        <v>460.62494029993314</v>
      </c>
      <c r="CN69" s="14">
        <v>412.29823765402625</v>
      </c>
      <c r="CO69" s="14">
        <v>196.56161046900374</v>
      </c>
      <c r="CP69" s="14">
        <v>412.015211577037</v>
      </c>
      <c r="CQ69" s="14">
        <v>370.9923076923077</v>
      </c>
      <c r="CR69" s="14">
        <v>357.9807692307692</v>
      </c>
      <c r="CS69" s="14">
        <v>172.48461538461538</v>
      </c>
      <c r="CT69" s="14">
        <v>371.84230769230766</v>
      </c>
      <c r="CU69" s="14">
        <v>257.38978611959845</v>
      </c>
      <c r="CV69" s="14">
        <v>429.76417035605164</v>
      </c>
      <c r="CW69" s="14">
        <v>224.17559393901604</v>
      </c>
      <c r="CX69" s="14">
        <v>384.6704495853339</v>
      </c>
      <c r="CY69" s="14">
        <v>349.2166883815782</v>
      </c>
      <c r="CZ69" s="14">
        <v>407.9767178383277</v>
      </c>
      <c r="DA69" s="14">
        <v>193.4243584659831</v>
      </c>
      <c r="DB69" s="14">
        <v>305.18223531411087</v>
      </c>
      <c r="DC69" s="14">
        <v>316.35182629187005</v>
      </c>
      <c r="DD69" s="14">
        <v>356.3090949896202</v>
      </c>
      <c r="DE69" s="14">
        <v>194.36960107725972</v>
      </c>
      <c r="DF69" s="14">
        <v>386.76947764125003</v>
      </c>
      <c r="DG69" s="14">
        <v>299.8526828715509</v>
      </c>
      <c r="DH69" s="14">
        <v>359.11768372145735</v>
      </c>
      <c r="DI69" s="14">
        <v>188.9424669952972</v>
      </c>
      <c r="DJ69" s="14">
        <v>397.2871664116947</v>
      </c>
      <c r="DK69" s="14">
        <v>194.34801136363637</v>
      </c>
      <c r="DL69" s="14">
        <v>358.43687235729385</v>
      </c>
      <c r="DM69" s="14">
        <v>197.4888345665962</v>
      </c>
      <c r="DN69" s="14">
        <v>409.22628171247356</v>
      </c>
      <c r="DO69" s="14">
        <v>282.6958619708137</v>
      </c>
      <c r="DP69" s="14">
        <v>173.85492838975952</v>
      </c>
      <c r="DQ69" s="14">
        <v>222.40355393592495</v>
      </c>
      <c r="DR69" s="14">
        <v>571.5456557035018</v>
      </c>
    </row>
    <row r="70" spans="1:122" ht="15">
      <c r="A70" s="10" t="s">
        <v>70</v>
      </c>
      <c r="B70" s="12"/>
      <c r="C70" s="14">
        <v>1944.5915560140104</v>
      </c>
      <c r="D70" s="14">
        <v>1231.7340958476552</v>
      </c>
      <c r="E70" s="14">
        <v>1598.7764665386262</v>
      </c>
      <c r="F70" s="14">
        <v>1317.1978815997081</v>
      </c>
      <c r="G70" s="14">
        <v>2028.2199630118503</v>
      </c>
      <c r="H70" s="14">
        <v>1296.870642607771</v>
      </c>
      <c r="I70" s="14">
        <v>1642.7817695645745</v>
      </c>
      <c r="J70" s="14">
        <v>1338.8276248158013</v>
      </c>
      <c r="K70" s="14">
        <v>2025.9314384906256</v>
      </c>
      <c r="L70" s="14">
        <v>1298.005122594258</v>
      </c>
      <c r="M70" s="14">
        <v>1610.0743442572857</v>
      </c>
      <c r="N70" s="14">
        <v>1259.8890946578313</v>
      </c>
      <c r="O70" s="14">
        <v>1965.3815748676589</v>
      </c>
      <c r="P70" s="14">
        <v>1239.489617326486</v>
      </c>
      <c r="Q70" s="14">
        <v>1587.642343534118</v>
      </c>
      <c r="R70" s="14">
        <v>1250.586464271737</v>
      </c>
      <c r="S70" s="14">
        <v>1843.8201496176816</v>
      </c>
      <c r="T70" s="14">
        <v>1229.3603756988832</v>
      </c>
      <c r="U70" s="14">
        <v>1488.3979455872363</v>
      </c>
      <c r="V70" s="14">
        <v>1200.4215290961974</v>
      </c>
      <c r="W70" s="14">
        <v>1896.6758918473097</v>
      </c>
      <c r="X70" s="14">
        <v>1140.174269705909</v>
      </c>
      <c r="Y70" s="14">
        <v>1459.3238557926911</v>
      </c>
      <c r="Z70" s="14">
        <v>1171.5259826540891</v>
      </c>
      <c r="AA70" s="14">
        <v>1946.4710721090632</v>
      </c>
      <c r="AB70" s="14">
        <v>1149.0568937868165</v>
      </c>
      <c r="AC70" s="14">
        <v>1476.7603878462419</v>
      </c>
      <c r="AD70" s="14">
        <v>1157.5116462578799</v>
      </c>
      <c r="AE70" s="14">
        <v>1878.6461160136305</v>
      </c>
      <c r="AF70" s="14">
        <v>1346.3066815886532</v>
      </c>
      <c r="AG70" s="14">
        <v>1549.7505451111688</v>
      </c>
      <c r="AH70" s="14">
        <v>1325.1966572865467</v>
      </c>
      <c r="AI70" s="14">
        <v>1822.0276260643932</v>
      </c>
      <c r="AJ70" s="14">
        <v>1067.5235824551055</v>
      </c>
      <c r="AK70" s="14">
        <v>1324.336923478526</v>
      </c>
      <c r="AL70" s="14">
        <v>1180.911868001976</v>
      </c>
      <c r="AM70" s="14">
        <v>1842.4240573289371</v>
      </c>
      <c r="AN70" s="14">
        <v>1050.640636334877</v>
      </c>
      <c r="AO70" s="14">
        <v>1338.7809236391895</v>
      </c>
      <c r="AP70" s="14">
        <v>1384.6543826969964</v>
      </c>
      <c r="AQ70" s="14">
        <v>1950.048296578424</v>
      </c>
      <c r="AR70" s="14">
        <v>1085.472126720745</v>
      </c>
      <c r="AS70" s="14">
        <v>1470.181284334939</v>
      </c>
      <c r="AT70" s="14">
        <v>1262.8982923658914</v>
      </c>
      <c r="AU70" s="14">
        <v>2078.983077916244</v>
      </c>
      <c r="AV70" s="14">
        <v>1150.736499409998</v>
      </c>
      <c r="AW70" s="14">
        <v>1474.1380751997176</v>
      </c>
      <c r="AX70" s="14">
        <v>1341.9423474740388</v>
      </c>
      <c r="AY70" s="14">
        <v>2574.739185809599</v>
      </c>
      <c r="AZ70" s="14">
        <v>1488.9587734043826</v>
      </c>
      <c r="BA70" s="14">
        <v>1871.211306971687</v>
      </c>
      <c r="BB70" s="14">
        <v>1833.9907338143285</v>
      </c>
      <c r="BC70" s="14">
        <v>3592.2574855581906</v>
      </c>
      <c r="BD70" s="14">
        <v>1994.6993061838466</v>
      </c>
      <c r="BE70" s="14">
        <v>2673.1585230931178</v>
      </c>
      <c r="BF70" s="14">
        <v>2610.4846851648435</v>
      </c>
      <c r="BG70" s="14">
        <v>3259.976692923835</v>
      </c>
      <c r="BH70" s="14">
        <v>2319.8091454228716</v>
      </c>
      <c r="BI70" s="14">
        <v>2441.0714593222647</v>
      </c>
      <c r="BJ70" s="14">
        <v>2415.742702331031</v>
      </c>
      <c r="BK70" s="14">
        <v>3050.4438255476116</v>
      </c>
      <c r="BL70" s="14">
        <v>1774.2886952756053</v>
      </c>
      <c r="BM70" s="14">
        <v>2242.889814332266</v>
      </c>
      <c r="BN70" s="14">
        <v>2416.7776648445133</v>
      </c>
      <c r="BO70" s="14">
        <v>2964.34833760111</v>
      </c>
      <c r="BP70" s="14">
        <v>1646.66110285975</v>
      </c>
      <c r="BQ70" s="14">
        <v>2123.6111288733355</v>
      </c>
      <c r="BR70" s="14">
        <v>2212.7794306658025</v>
      </c>
      <c r="BS70" s="14">
        <v>2862.991035537998</v>
      </c>
      <c r="BT70" s="14">
        <v>1652.276333918412</v>
      </c>
      <c r="BU70" s="14">
        <v>1900.7191478910063</v>
      </c>
      <c r="BV70" s="14">
        <v>1907.313482652583</v>
      </c>
      <c r="BW70" s="14">
        <v>3096.7061407560886</v>
      </c>
      <c r="BX70" s="14">
        <v>1607.4664761687527</v>
      </c>
      <c r="BY70" s="14">
        <v>2105.951810614417</v>
      </c>
      <c r="BZ70" s="14">
        <v>2202.275572460743</v>
      </c>
      <c r="CA70" s="14">
        <v>3128.308803236965</v>
      </c>
      <c r="CB70" s="14">
        <v>1644.4753895248414</v>
      </c>
      <c r="CC70" s="14">
        <v>2035.1553079015675</v>
      </c>
      <c r="CD70" s="14">
        <v>2024.6604993366245</v>
      </c>
      <c r="CE70" s="14">
        <v>3076.8316599054288</v>
      </c>
      <c r="CF70" s="14">
        <v>1567.5972402332682</v>
      </c>
      <c r="CG70" s="14">
        <v>1994.8508127860641</v>
      </c>
      <c r="CH70" s="14">
        <v>1584.3202870752375</v>
      </c>
      <c r="CI70" s="14">
        <v>2919.1095753442332</v>
      </c>
      <c r="CJ70" s="14">
        <v>1517.8905156132678</v>
      </c>
      <c r="CK70" s="14">
        <v>1763.8872798415023</v>
      </c>
      <c r="CL70" s="14">
        <v>1586.1126292009958</v>
      </c>
      <c r="CM70" s="14">
        <v>2569.404558713486</v>
      </c>
      <c r="CN70" s="14">
        <v>1286.652839045406</v>
      </c>
      <c r="CO70" s="14">
        <v>1462.7503017953231</v>
      </c>
      <c r="CP70" s="14">
        <v>1292.5923004457836</v>
      </c>
      <c r="CQ70" s="14">
        <v>2536.057055125373</v>
      </c>
      <c r="CR70" s="14">
        <v>1309.4376557644428</v>
      </c>
      <c r="CS70" s="14">
        <v>1499.9093312264877</v>
      </c>
      <c r="CT70" s="14">
        <v>1361.495957883697</v>
      </c>
      <c r="CU70" s="14">
        <v>2587.694969938213</v>
      </c>
      <c r="CV70" s="14">
        <v>1439.2230561295855</v>
      </c>
      <c r="CW70" s="14">
        <v>1512.8146977291708</v>
      </c>
      <c r="CX70" s="14">
        <v>1403.5672762030363</v>
      </c>
      <c r="CY70" s="14">
        <v>2390.0282921949856</v>
      </c>
      <c r="CZ70" s="14">
        <v>1443.0952404736154</v>
      </c>
      <c r="DA70" s="14">
        <v>1362.1293728564933</v>
      </c>
      <c r="DB70" s="14">
        <v>1287.747094474902</v>
      </c>
      <c r="DC70" s="14">
        <v>1999.670617299249</v>
      </c>
      <c r="DD70" s="14">
        <v>1189.7765293159173</v>
      </c>
      <c r="DE70" s="14">
        <v>1354.267128035437</v>
      </c>
      <c r="DF70" s="14">
        <v>1230.585725349395</v>
      </c>
      <c r="DG70" s="14">
        <v>2058.2294764352955</v>
      </c>
      <c r="DH70" s="14">
        <v>1059.832316954743</v>
      </c>
      <c r="DI70" s="14">
        <v>1198.250105649433</v>
      </c>
      <c r="DJ70" s="14">
        <v>976.58810096053</v>
      </c>
      <c r="DK70" s="14">
        <v>2157.0704773212237</v>
      </c>
      <c r="DL70" s="14">
        <v>1132.5758613784992</v>
      </c>
      <c r="DM70" s="14">
        <v>1248.9333276089092</v>
      </c>
      <c r="DN70" s="14">
        <v>1247.2203336913672</v>
      </c>
      <c r="DO70" s="14">
        <v>3459.0670649190943</v>
      </c>
      <c r="DP70" s="14">
        <v>1545.862942209381</v>
      </c>
      <c r="DQ70" s="14">
        <v>1987.5552589183535</v>
      </c>
      <c r="DR70" s="14">
        <v>2376.2147339531693</v>
      </c>
    </row>
    <row r="71" spans="1:122" ht="15">
      <c r="A71" s="10" t="s">
        <v>71</v>
      </c>
      <c r="B71" s="12"/>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v>0</v>
      </c>
      <c r="AD71" s="14">
        <v>0</v>
      </c>
      <c r="AE71" s="14">
        <v>0</v>
      </c>
      <c r="AF71" s="14">
        <v>0</v>
      </c>
      <c r="AG71" s="14">
        <v>0</v>
      </c>
      <c r="AH71" s="14">
        <v>0</v>
      </c>
      <c r="AI71" s="14">
        <v>0</v>
      </c>
      <c r="AJ71" s="14">
        <v>0</v>
      </c>
      <c r="AK71" s="14">
        <v>0</v>
      </c>
      <c r="AL71" s="14">
        <v>0</v>
      </c>
      <c r="AM71" s="14">
        <v>0</v>
      </c>
      <c r="AN71" s="14">
        <v>0</v>
      </c>
      <c r="AO71" s="14">
        <v>0</v>
      </c>
      <c r="AP71" s="14">
        <v>0</v>
      </c>
      <c r="AQ71" s="14">
        <v>0</v>
      </c>
      <c r="AR71" s="14">
        <v>0</v>
      </c>
      <c r="AS71" s="14">
        <v>0</v>
      </c>
      <c r="AT71" s="14">
        <v>0</v>
      </c>
      <c r="AU71" s="14">
        <v>0</v>
      </c>
      <c r="AV71" s="14">
        <v>0</v>
      </c>
      <c r="AW71" s="14">
        <v>0</v>
      </c>
      <c r="AX71" s="14">
        <v>0</v>
      </c>
      <c r="AY71" s="14">
        <v>0</v>
      </c>
      <c r="AZ71" s="14">
        <v>0</v>
      </c>
      <c r="BA71" s="14">
        <v>0</v>
      </c>
      <c r="BB71" s="14">
        <v>0</v>
      </c>
      <c r="BC71" s="14">
        <v>0</v>
      </c>
      <c r="BD71" s="14">
        <v>0</v>
      </c>
      <c r="BE71" s="14">
        <v>0</v>
      </c>
      <c r="BF71" s="14">
        <v>0</v>
      </c>
      <c r="BG71" s="14">
        <v>0</v>
      </c>
      <c r="BH71" s="14">
        <v>0</v>
      </c>
      <c r="BI71" s="14">
        <v>0</v>
      </c>
      <c r="BJ71" s="14">
        <v>0</v>
      </c>
      <c r="BK71" s="14">
        <v>0</v>
      </c>
      <c r="BL71" s="14">
        <v>0</v>
      </c>
      <c r="BM71" s="14">
        <v>0</v>
      </c>
      <c r="BN71" s="14">
        <v>0</v>
      </c>
      <c r="BO71" s="14">
        <v>0</v>
      </c>
      <c r="BP71" s="14">
        <v>0</v>
      </c>
      <c r="BQ71" s="14">
        <v>0</v>
      </c>
      <c r="BR71" s="14">
        <v>0</v>
      </c>
      <c r="BS71" s="14">
        <v>0</v>
      </c>
      <c r="BT71" s="14">
        <v>0</v>
      </c>
      <c r="BU71" s="14">
        <v>0</v>
      </c>
      <c r="BV71" s="14">
        <v>0</v>
      </c>
      <c r="BW71" s="14">
        <v>0</v>
      </c>
      <c r="BX71" s="14">
        <v>0</v>
      </c>
      <c r="BY71" s="14">
        <v>0</v>
      </c>
      <c r="BZ71" s="14">
        <v>0</v>
      </c>
      <c r="CA71" s="14">
        <v>0</v>
      </c>
      <c r="CB71" s="14">
        <v>0</v>
      </c>
      <c r="CC71" s="14">
        <v>0</v>
      </c>
      <c r="CD71" s="14">
        <v>0</v>
      </c>
      <c r="CE71" s="14">
        <v>0</v>
      </c>
      <c r="CF71" s="14">
        <v>0</v>
      </c>
      <c r="CG71" s="14">
        <v>0</v>
      </c>
      <c r="CH71" s="14">
        <v>0</v>
      </c>
      <c r="CI71" s="14">
        <v>0</v>
      </c>
      <c r="CJ71" s="14">
        <v>0</v>
      </c>
      <c r="CK71" s="14">
        <v>0</v>
      </c>
      <c r="CL71" s="14">
        <v>0</v>
      </c>
      <c r="CM71" s="14">
        <v>0</v>
      </c>
      <c r="CN71" s="14">
        <v>0</v>
      </c>
      <c r="CO71" s="14">
        <v>0</v>
      </c>
      <c r="CP71" s="14">
        <v>0</v>
      </c>
      <c r="CQ71" s="14">
        <v>0</v>
      </c>
      <c r="CR71" s="14">
        <v>0</v>
      </c>
      <c r="CS71" s="14">
        <v>0</v>
      </c>
      <c r="CT71" s="14">
        <v>0</v>
      </c>
      <c r="CU71" s="14">
        <v>0</v>
      </c>
      <c r="CV71" s="14">
        <v>0</v>
      </c>
      <c r="CW71" s="14">
        <v>0</v>
      </c>
      <c r="CX71" s="14">
        <v>0</v>
      </c>
      <c r="CY71" s="14">
        <v>0.25567031289665465</v>
      </c>
      <c r="CZ71" s="14">
        <v>0.15259221572114257</v>
      </c>
      <c r="DA71" s="14">
        <v>0.260351055710089</v>
      </c>
      <c r="DB71" s="14">
        <v>0.13138641567002196</v>
      </c>
      <c r="DC71" s="14">
        <v>0.4823560435343097</v>
      </c>
      <c r="DD71" s="14">
        <v>0.25013185021816753</v>
      </c>
      <c r="DE71" s="14">
        <v>0.4972790909532705</v>
      </c>
      <c r="DF71" s="14">
        <v>0.270233015294707</v>
      </c>
      <c r="DG71" s="14">
        <v>12.758946412352088</v>
      </c>
      <c r="DH71" s="14">
        <v>7.050895879778636</v>
      </c>
      <c r="DI71" s="14">
        <v>13.808702832135168</v>
      </c>
      <c r="DJ71" s="14">
        <v>6.981454875732652</v>
      </c>
      <c r="DK71" s="14">
        <v>16.044306566725027</v>
      </c>
      <c r="DL71" s="14">
        <v>8.697310189004384</v>
      </c>
      <c r="DM71" s="14">
        <v>15.291681908928695</v>
      </c>
      <c r="DN71" s="14">
        <v>7.266701335341622</v>
      </c>
      <c r="DO71" s="14">
        <v>18.29611795489018</v>
      </c>
      <c r="DP71" s="14">
        <v>8.429358009291718</v>
      </c>
      <c r="DQ71" s="14">
        <v>14.319887512972855</v>
      </c>
      <c r="DR71" s="14">
        <v>7.5546365228437935</v>
      </c>
    </row>
    <row r="72" spans="1:122" ht="15">
      <c r="A72" s="12" t="s">
        <v>40</v>
      </c>
      <c r="B72" s="15"/>
      <c r="C72" s="15">
        <f>C73+C74</f>
        <v>636.6292348072237</v>
      </c>
      <c r="D72" s="15">
        <f aca="true" t="shared" si="18" ref="D72:BO72">D73+D74</f>
        <v>639.0033333333333</v>
      </c>
      <c r="E72" s="15">
        <f t="shared" si="18"/>
        <v>641.3774318594428</v>
      </c>
      <c r="F72" s="15">
        <f t="shared" si="18"/>
        <v>835.99</v>
      </c>
      <c r="G72" s="15">
        <f t="shared" si="18"/>
        <v>653.8598883345632</v>
      </c>
      <c r="H72" s="15">
        <f t="shared" si="18"/>
        <v>657.9616666666668</v>
      </c>
      <c r="I72" s="15">
        <f t="shared" si="18"/>
        <v>662.0634449987705</v>
      </c>
      <c r="J72" s="15">
        <f t="shared" si="18"/>
        <v>855.215</v>
      </c>
      <c r="K72" s="15">
        <f t="shared" si="18"/>
        <v>629.4433815330195</v>
      </c>
      <c r="L72" s="15">
        <f t="shared" si="18"/>
        <v>625.4783333333334</v>
      </c>
      <c r="M72" s="15">
        <f t="shared" si="18"/>
        <v>621.5132851336472</v>
      </c>
      <c r="N72" s="15">
        <f t="shared" si="18"/>
        <v>832.865</v>
      </c>
      <c r="O72" s="15">
        <f t="shared" si="18"/>
        <v>603.2756857970172</v>
      </c>
      <c r="P72" s="15">
        <f t="shared" si="18"/>
        <v>596.7533333333334</v>
      </c>
      <c r="Q72" s="15">
        <f t="shared" si="18"/>
        <v>590.2309808696496</v>
      </c>
      <c r="R72" s="15">
        <f t="shared" si="18"/>
        <v>796.14</v>
      </c>
      <c r="S72" s="15">
        <f t="shared" si="18"/>
        <v>591.7784093021152</v>
      </c>
      <c r="T72" s="15">
        <f t="shared" si="18"/>
        <v>592.8783333333334</v>
      </c>
      <c r="U72" s="15">
        <f t="shared" si="18"/>
        <v>593.9782573645515</v>
      </c>
      <c r="V72" s="15">
        <f t="shared" si="18"/>
        <v>801.965</v>
      </c>
      <c r="W72" s="15">
        <f t="shared" si="18"/>
        <v>604.8790436336128</v>
      </c>
      <c r="X72" s="15">
        <f t="shared" si="18"/>
        <v>603.7783333333335</v>
      </c>
      <c r="Y72" s="15">
        <f t="shared" si="18"/>
        <v>602.6776230330543</v>
      </c>
      <c r="Z72" s="15">
        <f t="shared" si="18"/>
        <v>796.165</v>
      </c>
      <c r="AA72" s="15">
        <f t="shared" si="18"/>
        <v>586.5004181711049</v>
      </c>
      <c r="AB72" s="15">
        <f t="shared" si="18"/>
        <v>582.72</v>
      </c>
      <c r="AC72" s="15">
        <f t="shared" si="18"/>
        <v>578.9395818288954</v>
      </c>
      <c r="AD72" s="15">
        <f t="shared" si="18"/>
        <v>776.0399999999993</v>
      </c>
      <c r="AE72" s="15">
        <f t="shared" si="18"/>
        <v>616.5737402514725</v>
      </c>
      <c r="AF72" s="15">
        <f t="shared" si="18"/>
        <v>628.02</v>
      </c>
      <c r="AG72" s="15">
        <f t="shared" si="18"/>
        <v>639.466259748528</v>
      </c>
      <c r="AH72" s="15">
        <f t="shared" si="18"/>
        <v>835.9399999999993</v>
      </c>
      <c r="AI72" s="15">
        <f t="shared" si="18"/>
        <v>635.051412942272</v>
      </c>
      <c r="AJ72" s="15">
        <f t="shared" si="18"/>
        <v>637.311666666667</v>
      </c>
      <c r="AK72" s="15">
        <f t="shared" si="18"/>
        <v>639.5719203910617</v>
      </c>
      <c r="AL72" s="15">
        <f t="shared" si="18"/>
        <v>847.9649999999993</v>
      </c>
      <c r="AM72" s="15">
        <f t="shared" si="18"/>
        <v>860.0981372323855</v>
      </c>
      <c r="AN72" s="15">
        <f t="shared" si="18"/>
        <v>927.22</v>
      </c>
      <c r="AO72" s="15">
        <f t="shared" si="18"/>
        <v>994.3418627676151</v>
      </c>
      <c r="AP72" s="15">
        <f t="shared" si="18"/>
        <v>1134.94</v>
      </c>
      <c r="AQ72" s="15">
        <f t="shared" si="18"/>
        <v>732.213176768611</v>
      </c>
      <c r="AR72" s="15">
        <f t="shared" si="18"/>
        <v>692.1366666666669</v>
      </c>
      <c r="AS72" s="15">
        <f t="shared" si="18"/>
        <v>652.060156564723</v>
      </c>
      <c r="AT72" s="15">
        <f t="shared" si="18"/>
        <v>899.7899999999993</v>
      </c>
      <c r="AU72" s="15">
        <f t="shared" si="18"/>
        <v>781.4955073189539</v>
      </c>
      <c r="AV72" s="15">
        <f t="shared" si="18"/>
        <v>806.0283333333336</v>
      </c>
      <c r="AW72" s="15">
        <f t="shared" si="18"/>
        <v>830.5611593477133</v>
      </c>
      <c r="AX72" s="15">
        <f t="shared" si="18"/>
        <v>1013.215</v>
      </c>
      <c r="AY72" s="15">
        <f t="shared" si="18"/>
        <v>924.3440286001871</v>
      </c>
      <c r="AZ72" s="15">
        <f t="shared" si="18"/>
        <v>957.92</v>
      </c>
      <c r="BA72" s="15">
        <f t="shared" si="18"/>
        <v>991.4959713998134</v>
      </c>
      <c r="BB72" s="15">
        <f t="shared" si="18"/>
        <v>1166.44</v>
      </c>
      <c r="BC72" s="15">
        <f t="shared" si="18"/>
        <v>1125.5156002168167</v>
      </c>
      <c r="BD72" s="15">
        <f t="shared" si="18"/>
        <v>1175.9033333333336</v>
      </c>
      <c r="BE72" s="15">
        <f t="shared" si="18"/>
        <v>1226.2910664498504</v>
      </c>
      <c r="BF72" s="15">
        <f t="shared" si="18"/>
        <v>1385.09</v>
      </c>
      <c r="BG72" s="15">
        <f t="shared" si="18"/>
        <v>1086.8343139085862</v>
      </c>
      <c r="BH72" s="15">
        <f t="shared" si="18"/>
        <v>1065.311666666667</v>
      </c>
      <c r="BI72" s="15">
        <f t="shared" si="18"/>
        <v>1043.789019424748</v>
      </c>
      <c r="BJ72" s="15">
        <f t="shared" si="18"/>
        <v>1276.365</v>
      </c>
      <c r="BK72" s="15">
        <f t="shared" si="18"/>
        <v>1177.8609990332802</v>
      </c>
      <c r="BL72" s="15">
        <f t="shared" si="18"/>
        <v>1213.086666666667</v>
      </c>
      <c r="BM72" s="15">
        <f t="shared" si="18"/>
        <v>1248.3123343000539</v>
      </c>
      <c r="BN72" s="15">
        <f t="shared" si="18"/>
        <v>1431.94</v>
      </c>
      <c r="BO72" s="15">
        <f t="shared" si="18"/>
        <v>1468.7051079988232</v>
      </c>
      <c r="BP72" s="15">
        <f aca="true" t="shared" si="19" ref="BP72:DR72">BP73+BP74</f>
        <v>1475.9533333333336</v>
      </c>
      <c r="BQ72" s="15">
        <f t="shared" si="19"/>
        <v>1483.2015586678438</v>
      </c>
      <c r="BR72" s="15">
        <f t="shared" si="19"/>
        <v>1459.64</v>
      </c>
      <c r="BS72" s="15">
        <f t="shared" si="19"/>
        <v>1172.5475302075265</v>
      </c>
      <c r="BT72" s="15">
        <f t="shared" si="19"/>
        <v>1154.77</v>
      </c>
      <c r="BU72" s="15">
        <f t="shared" si="19"/>
        <v>1136.9924697924744</v>
      </c>
      <c r="BV72" s="15">
        <f t="shared" si="19"/>
        <v>1365.09</v>
      </c>
      <c r="BW72" s="15">
        <f t="shared" si="19"/>
        <v>10391.234462741893</v>
      </c>
      <c r="BX72" s="15">
        <f t="shared" si="19"/>
        <v>10785.153333333332</v>
      </c>
      <c r="BY72" s="15">
        <f t="shared" si="19"/>
        <v>11179.07220392477</v>
      </c>
      <c r="BZ72" s="15">
        <f t="shared" si="19"/>
        <v>1590.5400000000052</v>
      </c>
      <c r="CA72" s="15">
        <f t="shared" si="19"/>
        <v>917.956680267801</v>
      </c>
      <c r="CB72" s="15">
        <f t="shared" si="19"/>
        <v>1214.1033333333319</v>
      </c>
      <c r="CC72" s="15">
        <f t="shared" si="19"/>
        <v>1510.2499863988628</v>
      </c>
      <c r="CD72" s="15">
        <f t="shared" si="19"/>
        <v>4641.29</v>
      </c>
      <c r="CE72" s="15">
        <f t="shared" si="19"/>
        <v>2446.654301047822</v>
      </c>
      <c r="CF72" s="15">
        <f t="shared" si="19"/>
        <v>2021.12</v>
      </c>
      <c r="CG72" s="15">
        <f t="shared" si="19"/>
        <v>1595.5856989521749</v>
      </c>
      <c r="CH72" s="15">
        <f t="shared" si="19"/>
        <v>1892.64</v>
      </c>
      <c r="CI72" s="15">
        <f t="shared" si="19"/>
        <v>1410.6931138220557</v>
      </c>
      <c r="CJ72" s="15">
        <f t="shared" si="19"/>
        <v>1286.9116666666653</v>
      </c>
      <c r="CK72" s="15">
        <f t="shared" si="19"/>
        <v>1163.1302195112748</v>
      </c>
      <c r="CL72" s="15">
        <f t="shared" si="19"/>
        <v>1282.265</v>
      </c>
      <c r="CM72" s="15">
        <f t="shared" si="19"/>
        <v>1181.505301896833</v>
      </c>
      <c r="CN72" s="15">
        <f t="shared" si="19"/>
        <v>1292.9783333333319</v>
      </c>
      <c r="CO72" s="15">
        <f t="shared" si="19"/>
        <v>1404.4513647698307</v>
      </c>
      <c r="CP72" s="15">
        <f t="shared" si="19"/>
        <v>1816.265</v>
      </c>
      <c r="CQ72" s="15">
        <f t="shared" si="19"/>
        <v>1552.490024545373</v>
      </c>
      <c r="CR72" s="15">
        <f t="shared" si="19"/>
        <v>1399.4366666666651</v>
      </c>
      <c r="CS72" s="15">
        <f t="shared" si="19"/>
        <v>1246.3833087879568</v>
      </c>
      <c r="CT72" s="15">
        <f t="shared" si="19"/>
        <v>1161.69</v>
      </c>
      <c r="CU72" s="15">
        <f t="shared" si="19"/>
        <v>878.0509799930209</v>
      </c>
      <c r="CV72" s="15">
        <f t="shared" si="19"/>
        <v>861.6116666666651</v>
      </c>
      <c r="CW72" s="15">
        <f t="shared" si="19"/>
        <v>845.1723533403093</v>
      </c>
      <c r="CX72" s="15">
        <f t="shared" si="19"/>
        <v>1077.265</v>
      </c>
      <c r="CY72" s="15">
        <f t="shared" si="19"/>
        <v>663.8907858355012</v>
      </c>
      <c r="CZ72" s="15">
        <f t="shared" si="19"/>
        <v>676.2449999999985</v>
      </c>
      <c r="DA72" s="15">
        <f t="shared" si="19"/>
        <v>688.5992141644957</v>
      </c>
      <c r="DB72" s="15">
        <f t="shared" si="19"/>
        <v>1159.165</v>
      </c>
      <c r="DC72" s="15">
        <f t="shared" si="19"/>
        <v>621.9271696548443</v>
      </c>
      <c r="DD72" s="15">
        <f t="shared" si="19"/>
        <v>614.6449999999987</v>
      </c>
      <c r="DE72" s="15">
        <f t="shared" si="19"/>
        <v>607.3628303451532</v>
      </c>
      <c r="DF72" s="15">
        <f t="shared" si="19"/>
        <v>1105.865</v>
      </c>
      <c r="DG72" s="15">
        <f t="shared" si="19"/>
        <v>585.0771670056566</v>
      </c>
      <c r="DH72" s="15">
        <f t="shared" si="19"/>
        <v>580.6866666666654</v>
      </c>
      <c r="DI72" s="15">
        <f t="shared" si="19"/>
        <v>576.2961663276741</v>
      </c>
      <c r="DJ72" s="15">
        <f t="shared" si="19"/>
        <v>1073.64</v>
      </c>
      <c r="DK72" s="15">
        <f t="shared" si="19"/>
        <v>667.7179283828748</v>
      </c>
      <c r="DL72" s="15">
        <f t="shared" si="19"/>
        <v>683.753333333332</v>
      </c>
      <c r="DM72" s="15">
        <f t="shared" si="19"/>
        <v>699.7887382837891</v>
      </c>
      <c r="DN72" s="15">
        <f t="shared" si="19"/>
        <v>1179.84</v>
      </c>
      <c r="DO72" s="15">
        <f t="shared" si="19"/>
        <v>996.3723890196665</v>
      </c>
      <c r="DP72" s="15">
        <f t="shared" si="19"/>
        <v>1091.895</v>
      </c>
      <c r="DQ72" s="15">
        <f t="shared" si="19"/>
        <v>1187.41761098033</v>
      </c>
      <c r="DR72" s="15">
        <f t="shared" si="19"/>
        <v>1682.9150000000054</v>
      </c>
    </row>
    <row r="73" spans="1:122" ht="15">
      <c r="A73" s="12" t="s">
        <v>41</v>
      </c>
      <c r="B73" s="15"/>
      <c r="C73" s="15">
        <v>0</v>
      </c>
      <c r="D73" s="15">
        <v>0</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v>0</v>
      </c>
      <c r="W73" s="15">
        <v>0</v>
      </c>
      <c r="X73" s="15">
        <v>0</v>
      </c>
      <c r="Y73" s="15">
        <v>0</v>
      </c>
      <c r="Z73" s="15">
        <v>0</v>
      </c>
      <c r="AA73" s="15">
        <v>0</v>
      </c>
      <c r="AB73" s="15">
        <v>0</v>
      </c>
      <c r="AC73" s="15">
        <v>0</v>
      </c>
      <c r="AD73" s="15">
        <v>0</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0</v>
      </c>
      <c r="AU73" s="15">
        <v>0</v>
      </c>
      <c r="AV73" s="15">
        <v>0</v>
      </c>
      <c r="AW73" s="15">
        <v>0</v>
      </c>
      <c r="AX73" s="15">
        <v>0</v>
      </c>
      <c r="AY73" s="15">
        <v>0</v>
      </c>
      <c r="AZ73" s="15">
        <v>0</v>
      </c>
      <c r="BA73" s="15">
        <v>0</v>
      </c>
      <c r="BB73" s="15">
        <v>0</v>
      </c>
      <c r="BC73" s="15">
        <v>0</v>
      </c>
      <c r="BD73" s="15">
        <v>0</v>
      </c>
      <c r="BE73" s="15">
        <v>0</v>
      </c>
      <c r="BF73" s="15">
        <v>0</v>
      </c>
      <c r="BG73" s="15">
        <v>0</v>
      </c>
      <c r="BH73" s="15">
        <v>0</v>
      </c>
      <c r="BI73" s="15">
        <v>0</v>
      </c>
      <c r="BJ73" s="15">
        <v>0</v>
      </c>
      <c r="BK73" s="15">
        <v>0</v>
      </c>
      <c r="BL73" s="15">
        <v>0</v>
      </c>
      <c r="BM73" s="15">
        <v>0</v>
      </c>
      <c r="BN73" s="15">
        <v>0</v>
      </c>
      <c r="BO73" s="15">
        <v>0</v>
      </c>
      <c r="BP73" s="15">
        <v>0</v>
      </c>
      <c r="BQ73" s="15">
        <v>0</v>
      </c>
      <c r="BR73" s="15">
        <v>0</v>
      </c>
      <c r="BS73" s="15">
        <v>0</v>
      </c>
      <c r="BT73" s="15">
        <v>0</v>
      </c>
      <c r="BU73" s="15">
        <v>0</v>
      </c>
      <c r="BV73" s="15">
        <v>0</v>
      </c>
      <c r="BW73" s="15">
        <v>9000</v>
      </c>
      <c r="BX73" s="15">
        <v>9000</v>
      </c>
      <c r="BY73" s="15">
        <v>9000</v>
      </c>
      <c r="BZ73" s="15">
        <v>0</v>
      </c>
      <c r="CA73" s="15">
        <v>0</v>
      </c>
      <c r="CB73" s="15">
        <v>0</v>
      </c>
      <c r="CC73" s="15">
        <v>0</v>
      </c>
      <c r="CD73" s="15">
        <v>0</v>
      </c>
      <c r="CE73" s="15">
        <v>0</v>
      </c>
      <c r="CF73" s="15">
        <v>0</v>
      </c>
      <c r="CG73" s="15">
        <v>0</v>
      </c>
      <c r="CH73" s="15">
        <v>0</v>
      </c>
      <c r="CI73" s="15">
        <v>0</v>
      </c>
      <c r="CJ73" s="15">
        <v>0</v>
      </c>
      <c r="CK73" s="15">
        <v>0</v>
      </c>
      <c r="CL73" s="15">
        <v>0</v>
      </c>
      <c r="CM73" s="15">
        <v>0</v>
      </c>
      <c r="CN73" s="15">
        <v>0</v>
      </c>
      <c r="CO73" s="15">
        <v>0</v>
      </c>
      <c r="CP73" s="15">
        <v>0</v>
      </c>
      <c r="CQ73" s="15">
        <v>0</v>
      </c>
      <c r="CR73" s="15">
        <v>0</v>
      </c>
      <c r="CS73" s="15">
        <v>0</v>
      </c>
      <c r="CT73" s="15">
        <v>0</v>
      </c>
      <c r="CU73" s="15">
        <v>0</v>
      </c>
      <c r="CV73" s="15">
        <v>0</v>
      </c>
      <c r="CW73" s="15">
        <v>0</v>
      </c>
      <c r="CX73" s="15">
        <v>0</v>
      </c>
      <c r="CY73" s="15">
        <v>0</v>
      </c>
      <c r="CZ73" s="15">
        <v>0</v>
      </c>
      <c r="DA73" s="15">
        <v>0</v>
      </c>
      <c r="DB73" s="15">
        <v>0</v>
      </c>
      <c r="DC73" s="15">
        <v>0</v>
      </c>
      <c r="DD73" s="15">
        <v>0</v>
      </c>
      <c r="DE73" s="15">
        <v>0</v>
      </c>
      <c r="DF73" s="15">
        <v>0</v>
      </c>
      <c r="DG73" s="15">
        <v>0</v>
      </c>
      <c r="DH73" s="15">
        <v>0</v>
      </c>
      <c r="DI73" s="15">
        <v>0</v>
      </c>
      <c r="DJ73" s="15">
        <v>0</v>
      </c>
      <c r="DK73" s="15">
        <v>0</v>
      </c>
      <c r="DL73" s="15">
        <v>0</v>
      </c>
      <c r="DM73" s="15">
        <v>0</v>
      </c>
      <c r="DN73" s="15">
        <v>0</v>
      </c>
      <c r="DO73" s="15">
        <v>0</v>
      </c>
      <c r="DP73" s="15">
        <v>0</v>
      </c>
      <c r="DQ73" s="15">
        <v>0</v>
      </c>
      <c r="DR73" s="15">
        <v>0</v>
      </c>
    </row>
    <row r="74" spans="1:122" ht="15">
      <c r="A74" s="12" t="s">
        <v>42</v>
      </c>
      <c r="B74" s="15"/>
      <c r="C74" s="15">
        <v>636.6292348072237</v>
      </c>
      <c r="D74" s="15">
        <v>639.0033333333333</v>
      </c>
      <c r="E74" s="15">
        <v>641.3774318594428</v>
      </c>
      <c r="F74" s="15">
        <v>835.99</v>
      </c>
      <c r="G74" s="15">
        <v>653.8598883345632</v>
      </c>
      <c r="H74" s="15">
        <v>657.9616666666668</v>
      </c>
      <c r="I74" s="15">
        <v>662.0634449987705</v>
      </c>
      <c r="J74" s="15">
        <v>855.215</v>
      </c>
      <c r="K74" s="15">
        <v>629.4433815330195</v>
      </c>
      <c r="L74" s="15">
        <v>625.4783333333334</v>
      </c>
      <c r="M74" s="15">
        <v>621.5132851336472</v>
      </c>
      <c r="N74" s="15">
        <v>832.865</v>
      </c>
      <c r="O74" s="15">
        <v>603.2756857970172</v>
      </c>
      <c r="P74" s="15">
        <v>596.7533333333334</v>
      </c>
      <c r="Q74" s="15">
        <v>590.2309808696496</v>
      </c>
      <c r="R74" s="15">
        <v>796.14</v>
      </c>
      <c r="S74" s="15">
        <v>591.7784093021152</v>
      </c>
      <c r="T74" s="15">
        <v>592.8783333333334</v>
      </c>
      <c r="U74" s="15">
        <v>593.9782573645515</v>
      </c>
      <c r="V74" s="15">
        <v>801.965</v>
      </c>
      <c r="W74" s="15">
        <v>604.8790436336128</v>
      </c>
      <c r="X74" s="15">
        <v>603.7783333333335</v>
      </c>
      <c r="Y74" s="15">
        <v>602.6776230330543</v>
      </c>
      <c r="Z74" s="15">
        <v>796.165</v>
      </c>
      <c r="AA74" s="15">
        <v>586.5004181711049</v>
      </c>
      <c r="AB74" s="15">
        <v>582.72</v>
      </c>
      <c r="AC74" s="15">
        <v>578.9395818288954</v>
      </c>
      <c r="AD74" s="15">
        <v>776.0399999999993</v>
      </c>
      <c r="AE74" s="15">
        <v>616.5737402514725</v>
      </c>
      <c r="AF74" s="15">
        <v>628.02</v>
      </c>
      <c r="AG74" s="15">
        <v>639.466259748528</v>
      </c>
      <c r="AH74" s="15">
        <v>835.9399999999993</v>
      </c>
      <c r="AI74" s="15">
        <v>635.051412942272</v>
      </c>
      <c r="AJ74" s="15">
        <v>637.311666666667</v>
      </c>
      <c r="AK74" s="15">
        <v>639.5719203910617</v>
      </c>
      <c r="AL74" s="15">
        <v>847.9649999999993</v>
      </c>
      <c r="AM74" s="15">
        <v>860.0981372323855</v>
      </c>
      <c r="AN74" s="15">
        <v>927.22</v>
      </c>
      <c r="AO74" s="15">
        <v>994.3418627676151</v>
      </c>
      <c r="AP74" s="15">
        <v>1134.94</v>
      </c>
      <c r="AQ74" s="15">
        <v>732.213176768611</v>
      </c>
      <c r="AR74" s="15">
        <v>692.1366666666669</v>
      </c>
      <c r="AS74" s="15">
        <v>652.060156564723</v>
      </c>
      <c r="AT74" s="15">
        <v>899.7899999999993</v>
      </c>
      <c r="AU74" s="15">
        <v>781.4955073189539</v>
      </c>
      <c r="AV74" s="15">
        <v>806.0283333333336</v>
      </c>
      <c r="AW74" s="15">
        <v>830.5611593477133</v>
      </c>
      <c r="AX74" s="15">
        <v>1013.215</v>
      </c>
      <c r="AY74" s="15">
        <v>924.3440286001871</v>
      </c>
      <c r="AZ74" s="15">
        <v>957.92</v>
      </c>
      <c r="BA74" s="15">
        <v>991.4959713998134</v>
      </c>
      <c r="BB74" s="15">
        <v>1166.44</v>
      </c>
      <c r="BC74" s="15">
        <v>1125.5156002168167</v>
      </c>
      <c r="BD74" s="15">
        <v>1175.9033333333336</v>
      </c>
      <c r="BE74" s="15">
        <v>1226.2910664498504</v>
      </c>
      <c r="BF74" s="15">
        <v>1385.09</v>
      </c>
      <c r="BG74" s="15">
        <v>1086.8343139085862</v>
      </c>
      <c r="BH74" s="15">
        <v>1065.311666666667</v>
      </c>
      <c r="BI74" s="15">
        <v>1043.789019424748</v>
      </c>
      <c r="BJ74" s="15">
        <v>1276.365</v>
      </c>
      <c r="BK74" s="15">
        <v>1177.8609990332802</v>
      </c>
      <c r="BL74" s="15">
        <v>1213.086666666667</v>
      </c>
      <c r="BM74" s="15">
        <v>1248.3123343000539</v>
      </c>
      <c r="BN74" s="15">
        <v>1431.94</v>
      </c>
      <c r="BO74" s="15">
        <v>1468.7051079988232</v>
      </c>
      <c r="BP74" s="15">
        <v>1475.9533333333336</v>
      </c>
      <c r="BQ74" s="15">
        <v>1483.2015586678438</v>
      </c>
      <c r="BR74" s="15">
        <v>1459.64</v>
      </c>
      <c r="BS74" s="15">
        <v>1172.5475302075265</v>
      </c>
      <c r="BT74" s="15">
        <v>1154.77</v>
      </c>
      <c r="BU74" s="15">
        <v>1136.9924697924744</v>
      </c>
      <c r="BV74" s="15">
        <v>1365.09</v>
      </c>
      <c r="BW74" s="15">
        <v>1391.234462741894</v>
      </c>
      <c r="BX74" s="15">
        <v>1785.1533333333325</v>
      </c>
      <c r="BY74" s="15">
        <v>2179.072203924771</v>
      </c>
      <c r="BZ74" s="15">
        <v>1590.5400000000052</v>
      </c>
      <c r="CA74" s="15">
        <v>917.956680267801</v>
      </c>
      <c r="CB74" s="15">
        <v>1214.1033333333319</v>
      </c>
      <c r="CC74" s="15">
        <v>1510.2499863988628</v>
      </c>
      <c r="CD74" s="15">
        <v>4641.29</v>
      </c>
      <c r="CE74" s="15">
        <v>2446.654301047822</v>
      </c>
      <c r="CF74" s="15">
        <v>2021.12</v>
      </c>
      <c r="CG74" s="15">
        <v>1595.5856989521749</v>
      </c>
      <c r="CH74" s="15">
        <v>1892.64</v>
      </c>
      <c r="CI74" s="15">
        <v>1410.6931138220557</v>
      </c>
      <c r="CJ74" s="15">
        <v>1286.9116666666653</v>
      </c>
      <c r="CK74" s="15">
        <v>1163.1302195112748</v>
      </c>
      <c r="CL74" s="15">
        <v>1282.265</v>
      </c>
      <c r="CM74" s="15">
        <v>1181.505301896833</v>
      </c>
      <c r="CN74" s="15">
        <v>1292.9783333333319</v>
      </c>
      <c r="CO74" s="15">
        <v>1404.4513647698307</v>
      </c>
      <c r="CP74" s="15">
        <v>1816.265</v>
      </c>
      <c r="CQ74" s="15">
        <v>1552.490024545373</v>
      </c>
      <c r="CR74" s="15">
        <v>1399.4366666666651</v>
      </c>
      <c r="CS74" s="15">
        <v>1246.3833087879568</v>
      </c>
      <c r="CT74" s="15">
        <v>1161.69</v>
      </c>
      <c r="CU74" s="15">
        <v>878.0509799930209</v>
      </c>
      <c r="CV74" s="15">
        <v>861.6116666666651</v>
      </c>
      <c r="CW74" s="15">
        <v>845.1723533403093</v>
      </c>
      <c r="CX74" s="15">
        <v>1077.265</v>
      </c>
      <c r="CY74" s="15">
        <v>663.8907858355012</v>
      </c>
      <c r="CZ74" s="15">
        <v>676.2449999999985</v>
      </c>
      <c r="DA74" s="15">
        <v>688.5992141644957</v>
      </c>
      <c r="DB74" s="15">
        <v>1159.165</v>
      </c>
      <c r="DC74" s="15">
        <v>621.9271696548443</v>
      </c>
      <c r="DD74" s="15">
        <v>614.6449999999987</v>
      </c>
      <c r="DE74" s="15">
        <v>607.3628303451532</v>
      </c>
      <c r="DF74" s="15">
        <v>1105.865</v>
      </c>
      <c r="DG74" s="15">
        <v>585.0771670056566</v>
      </c>
      <c r="DH74" s="15">
        <v>580.6866666666654</v>
      </c>
      <c r="DI74" s="15">
        <v>576.2961663276741</v>
      </c>
      <c r="DJ74" s="15">
        <v>1073.64</v>
      </c>
      <c r="DK74" s="15">
        <v>667.7179283828748</v>
      </c>
      <c r="DL74" s="15">
        <v>683.753333333332</v>
      </c>
      <c r="DM74" s="15">
        <v>699.7887382837891</v>
      </c>
      <c r="DN74" s="15">
        <v>1179.84</v>
      </c>
      <c r="DO74" s="15">
        <v>996.3723890196665</v>
      </c>
      <c r="DP74" s="15">
        <v>1091.895</v>
      </c>
      <c r="DQ74" s="15">
        <v>1187.41761098033</v>
      </c>
      <c r="DR74" s="15">
        <v>1682.9150000000054</v>
      </c>
    </row>
    <row r="75" spans="1:122" ht="15">
      <c r="A75" s="12" t="s">
        <v>43</v>
      </c>
      <c r="B75" s="15"/>
      <c r="C75" s="15">
        <v>22.267912902478578</v>
      </c>
      <c r="D75" s="15">
        <v>22.30666666666667</v>
      </c>
      <c r="E75" s="15">
        <v>22.345420430854762</v>
      </c>
      <c r="F75" s="15">
        <v>28.88</v>
      </c>
      <c r="G75" s="15">
        <v>26.85575333592434</v>
      </c>
      <c r="H75" s="15">
        <v>25.30666666666667</v>
      </c>
      <c r="I75" s="15">
        <v>23.75757999740899</v>
      </c>
      <c r="J75" s="15">
        <v>22.58</v>
      </c>
      <c r="K75" s="15">
        <v>23.362764011013414</v>
      </c>
      <c r="L75" s="15">
        <v>29.173333333333336</v>
      </c>
      <c r="M75" s="15">
        <v>34.98390265565326</v>
      </c>
      <c r="N75" s="15">
        <v>52.48</v>
      </c>
      <c r="O75" s="15">
        <v>28.138283261802567</v>
      </c>
      <c r="P75" s="15">
        <v>23.37333333333333</v>
      </c>
      <c r="Q75" s="15">
        <v>18.608383404864096</v>
      </c>
      <c r="R75" s="15">
        <v>22.08</v>
      </c>
      <c r="S75" s="15">
        <v>29.90441551396799</v>
      </c>
      <c r="T75" s="15">
        <v>31.50666666666666</v>
      </c>
      <c r="U75" s="15">
        <v>33.10891781936533</v>
      </c>
      <c r="V75" s="15">
        <v>27.08</v>
      </c>
      <c r="W75" s="15">
        <v>26.878839724680432</v>
      </c>
      <c r="X75" s="15">
        <v>25.106666666666666</v>
      </c>
      <c r="Y75" s="15">
        <v>23.3344936086529</v>
      </c>
      <c r="Z75" s="15">
        <v>20.38</v>
      </c>
      <c r="AA75" s="15">
        <v>19.876547811993518</v>
      </c>
      <c r="AB75" s="15">
        <v>21.77333333333333</v>
      </c>
      <c r="AC75" s="15">
        <v>23.670118854673145</v>
      </c>
      <c r="AD75" s="15">
        <v>28.98</v>
      </c>
      <c r="AE75" s="15">
        <v>26.235971682121843</v>
      </c>
      <c r="AF75" s="15">
        <v>28.106666666666666</v>
      </c>
      <c r="AG75" s="15">
        <v>29.977361651211485</v>
      </c>
      <c r="AH75" s="15">
        <v>37.88</v>
      </c>
      <c r="AI75" s="15">
        <v>26.786896460644467</v>
      </c>
      <c r="AJ75" s="15">
        <v>30.606666666666655</v>
      </c>
      <c r="AK75" s="15">
        <v>34.42643687268884</v>
      </c>
      <c r="AL75" s="15">
        <v>63.08</v>
      </c>
      <c r="AM75" s="15">
        <v>42.88346693840579</v>
      </c>
      <c r="AN75" s="15">
        <v>41.40666666666666</v>
      </c>
      <c r="AO75" s="15">
        <v>39.92986639492753</v>
      </c>
      <c r="AP75" s="15">
        <v>54.68</v>
      </c>
      <c r="AQ75" s="15">
        <v>34.384097639055604</v>
      </c>
      <c r="AR75" s="15">
        <v>32.84</v>
      </c>
      <c r="AS75" s="15">
        <v>31.295902360944368</v>
      </c>
      <c r="AT75" s="15">
        <v>45.28000000000006</v>
      </c>
      <c r="AU75" s="15">
        <v>39.25610265727911</v>
      </c>
      <c r="AV75" s="15">
        <v>38.70666666666665</v>
      </c>
      <c r="AW75" s="15">
        <v>38.15723067605418</v>
      </c>
      <c r="AX75" s="15">
        <v>42.78000000000006</v>
      </c>
      <c r="AY75" s="15">
        <v>39.5369182670835</v>
      </c>
      <c r="AZ75" s="15">
        <v>40.44</v>
      </c>
      <c r="BA75" s="15">
        <v>41.34308173291646</v>
      </c>
      <c r="BB75" s="15">
        <v>46.78000000000006</v>
      </c>
      <c r="BC75" s="15">
        <v>34.84331252737625</v>
      </c>
      <c r="BD75" s="15">
        <v>39.406666666666645</v>
      </c>
      <c r="BE75" s="15">
        <v>43.97002080595705</v>
      </c>
      <c r="BF75" s="15">
        <v>74.98</v>
      </c>
      <c r="BG75" s="15">
        <v>39.243613210943096</v>
      </c>
      <c r="BH75" s="15">
        <v>39.00666666666664</v>
      </c>
      <c r="BI75" s="15">
        <v>38.769720122390176</v>
      </c>
      <c r="BJ75" s="15">
        <v>73.18000000000006</v>
      </c>
      <c r="BK75" s="15">
        <v>45.91840396753832</v>
      </c>
      <c r="BL75" s="15">
        <v>47.27333333333332</v>
      </c>
      <c r="BM75" s="15">
        <v>48.62826269912832</v>
      </c>
      <c r="BN75" s="15">
        <v>82.08</v>
      </c>
      <c r="BO75" s="15">
        <v>36.829506700883954</v>
      </c>
      <c r="BP75" s="15">
        <v>36.77333333333333</v>
      </c>
      <c r="BQ75" s="15">
        <v>36.71715996578271</v>
      </c>
      <c r="BR75" s="15">
        <v>81.58</v>
      </c>
      <c r="BS75" s="15">
        <v>38.50826681049982</v>
      </c>
      <c r="BT75" s="15">
        <v>38.94</v>
      </c>
      <c r="BU75" s="15">
        <v>39.371733189500176</v>
      </c>
      <c r="BV75" s="15">
        <v>85.28</v>
      </c>
      <c r="BW75" s="15">
        <v>50.68595884551308</v>
      </c>
      <c r="BX75" s="15">
        <v>47.10666666666666</v>
      </c>
      <c r="BY75" s="15">
        <v>43.52737448782025</v>
      </c>
      <c r="BZ75" s="15">
        <v>62.78</v>
      </c>
      <c r="CA75" s="15">
        <v>52.59763340931675</v>
      </c>
      <c r="CB75" s="15">
        <v>50.073333333333345</v>
      </c>
      <c r="CC75" s="15">
        <v>47.549033257349926</v>
      </c>
      <c r="CD75" s="15">
        <v>51.28</v>
      </c>
      <c r="CE75" s="15">
        <v>40.317046653625006</v>
      </c>
      <c r="CF75" s="15">
        <v>42.173333333333346</v>
      </c>
      <c r="CG75" s="15">
        <v>44.029620013041686</v>
      </c>
      <c r="CH75" s="15">
        <v>61.17999999999995</v>
      </c>
      <c r="CI75" s="15">
        <v>39.645005440696416</v>
      </c>
      <c r="CJ75" s="15">
        <v>40.64</v>
      </c>
      <c r="CK75" s="15">
        <v>41.63499455930361</v>
      </c>
      <c r="CL75" s="15">
        <v>67.48</v>
      </c>
      <c r="CM75" s="15">
        <v>38.970881677636626</v>
      </c>
      <c r="CN75" s="15">
        <v>38.34</v>
      </c>
      <c r="CO75" s="15">
        <v>37.709118322363395</v>
      </c>
      <c r="CP75" s="15">
        <v>63.17999999999995</v>
      </c>
      <c r="CQ75" s="15">
        <v>31.24449413672656</v>
      </c>
      <c r="CR75" s="15">
        <v>39.27333333333335</v>
      </c>
      <c r="CS75" s="15">
        <v>47.302172529940144</v>
      </c>
      <c r="CT75" s="15">
        <v>150.58</v>
      </c>
      <c r="CU75" s="15">
        <v>97.71998421084598</v>
      </c>
      <c r="CV75" s="15">
        <v>82.4066666666667</v>
      </c>
      <c r="CW75" s="15">
        <v>67.09334912248741</v>
      </c>
      <c r="CX75" s="15">
        <v>68.9799999999999</v>
      </c>
      <c r="CY75" s="15">
        <v>101.36220059641694</v>
      </c>
      <c r="CZ75" s="15">
        <v>137.8066666666667</v>
      </c>
      <c r="DA75" s="15">
        <v>174.25113273691642</v>
      </c>
      <c r="DB75" s="15">
        <v>223.88</v>
      </c>
      <c r="DC75" s="15">
        <v>93.8389736331429</v>
      </c>
      <c r="DD75" s="15">
        <v>85.47333333333337</v>
      </c>
      <c r="DE75" s="15">
        <v>77.10769303352386</v>
      </c>
      <c r="DF75" s="15">
        <v>150.58</v>
      </c>
      <c r="DG75" s="15">
        <v>49.50020995417253</v>
      </c>
      <c r="DH75" s="15">
        <v>38.006666666666725</v>
      </c>
      <c r="DI75" s="15">
        <v>26.51312337916091</v>
      </c>
      <c r="DJ75" s="15">
        <v>37.079999999999814</v>
      </c>
      <c r="DK75" s="15">
        <v>112.34497497190739</v>
      </c>
      <c r="DL75" s="15">
        <v>105.1733333333334</v>
      </c>
      <c r="DM75" s="15">
        <v>98.00169169475942</v>
      </c>
      <c r="DN75" s="15">
        <v>28.17999999999978</v>
      </c>
      <c r="DO75" s="15">
        <v>52.958126999753894</v>
      </c>
      <c r="DP75" s="15">
        <v>62.54000000000008</v>
      </c>
      <c r="DQ75" s="15">
        <v>72.12187300024625</v>
      </c>
      <c r="DR75" s="15">
        <v>53.07999999999976</v>
      </c>
    </row>
    <row r="76" spans="1:122" ht="15">
      <c r="A76" s="12" t="s">
        <v>44</v>
      </c>
      <c r="B76" s="15"/>
      <c r="C76" s="15">
        <v>1923.734375</v>
      </c>
      <c r="D76" s="15">
        <v>3581.578125</v>
      </c>
      <c r="E76" s="15">
        <v>4973.021875</v>
      </c>
      <c r="F76" s="15">
        <v>4065.065625</v>
      </c>
      <c r="G76" s="15">
        <v>2085.325</v>
      </c>
      <c r="H76" s="15">
        <v>3932.175</v>
      </c>
      <c r="I76" s="15">
        <v>5139.9</v>
      </c>
      <c r="J76" s="15">
        <v>3952.9</v>
      </c>
      <c r="K76" s="15">
        <v>2169.5661458333334</v>
      </c>
      <c r="L76" s="15">
        <v>3923.5026041666665</v>
      </c>
      <c r="M76" s="15">
        <v>5154.718229166667</v>
      </c>
      <c r="N76" s="15">
        <v>3969.313020833333</v>
      </c>
      <c r="O76" s="15">
        <v>2136.722916666667</v>
      </c>
      <c r="P76" s="15">
        <v>3916.952083333333</v>
      </c>
      <c r="Q76" s="15">
        <v>5005.064583333334</v>
      </c>
      <c r="R76" s="15">
        <v>3825.1604166666666</v>
      </c>
      <c r="S76" s="15">
        <v>2638.1270833333333</v>
      </c>
      <c r="T76" s="15">
        <v>3749.8979166666663</v>
      </c>
      <c r="U76" s="15">
        <v>4738.785416666667</v>
      </c>
      <c r="V76" s="15">
        <v>3485.4895833333335</v>
      </c>
      <c r="W76" s="15">
        <v>2359.4041666666667</v>
      </c>
      <c r="X76" s="15">
        <v>3792.3458333333333</v>
      </c>
      <c r="Y76" s="15">
        <v>4896.220833333334</v>
      </c>
      <c r="Z76" s="15">
        <v>3881.5291666666667</v>
      </c>
      <c r="AA76" s="15">
        <v>2562.125</v>
      </c>
      <c r="AB76" s="15">
        <v>4030.475</v>
      </c>
      <c r="AC76" s="15">
        <v>5165.224999999999</v>
      </c>
      <c r="AD76" s="15">
        <v>4063.5750000000003</v>
      </c>
      <c r="AE76" s="15">
        <v>2541.7671875</v>
      </c>
      <c r="AF76" s="15">
        <v>4229.8140625</v>
      </c>
      <c r="AG76" s="15">
        <v>6142.0734375</v>
      </c>
      <c r="AH76" s="15">
        <v>5065.145312500001</v>
      </c>
      <c r="AI76" s="15">
        <v>2963.968229166667</v>
      </c>
      <c r="AJ76" s="15">
        <v>4506.075520833333</v>
      </c>
      <c r="AK76" s="15">
        <v>5943.828645833334</v>
      </c>
      <c r="AL76" s="15">
        <v>4979.127604166667</v>
      </c>
      <c r="AM76" s="15">
        <v>2977.1239583333336</v>
      </c>
      <c r="AN76" s="15">
        <v>4730.163541666667</v>
      </c>
      <c r="AO76" s="15">
        <v>6553.494791666667</v>
      </c>
      <c r="AP76" s="15">
        <v>5621.017708333334</v>
      </c>
      <c r="AQ76" s="15">
        <v>3441.985416666667</v>
      </c>
      <c r="AR76" s="15">
        <v>5061.989583333333</v>
      </c>
      <c r="AS76" s="15">
        <v>7311.377083333334</v>
      </c>
      <c r="AT76" s="15">
        <v>5717.547916666666</v>
      </c>
      <c r="AU76" s="15">
        <v>3637.0494791666665</v>
      </c>
      <c r="AV76" s="15">
        <v>5461.319270833334</v>
      </c>
      <c r="AW76" s="15">
        <v>7873.709895833334</v>
      </c>
      <c r="AX76" s="15">
        <v>6451.621354166667</v>
      </c>
      <c r="AY76" s="15">
        <v>4655.743229166666</v>
      </c>
      <c r="AZ76" s="15">
        <v>6395.750520833334</v>
      </c>
      <c r="BA76" s="15">
        <v>8768.853645833333</v>
      </c>
      <c r="BB76" s="15">
        <v>7663.252604166667</v>
      </c>
      <c r="BC76" s="15">
        <v>5466.426562500001</v>
      </c>
      <c r="BD76" s="15">
        <v>7027.9171875</v>
      </c>
      <c r="BE76" s="15">
        <v>9678.745312500001</v>
      </c>
      <c r="BF76" s="15">
        <v>8068.1109375</v>
      </c>
      <c r="BG76" s="15">
        <v>6188.528645833334</v>
      </c>
      <c r="BH76" s="15">
        <v>6952.440104166667</v>
      </c>
      <c r="BI76" s="15">
        <v>9213.530729166667</v>
      </c>
      <c r="BJ76" s="15">
        <v>7407.500520833334</v>
      </c>
      <c r="BK76" s="15">
        <v>5429.780208333334</v>
      </c>
      <c r="BL76" s="15">
        <v>7213.582291666667</v>
      </c>
      <c r="BM76" s="15">
        <v>9869.676041666666</v>
      </c>
      <c r="BN76" s="15">
        <v>8973.361458333333</v>
      </c>
      <c r="BO76" s="15">
        <v>6455.915104166666</v>
      </c>
      <c r="BP76" s="15">
        <v>7083.691145833333</v>
      </c>
      <c r="BQ76" s="15">
        <v>9282.613020833334</v>
      </c>
      <c r="BR76" s="15">
        <v>7632.580729166667</v>
      </c>
      <c r="BS76" s="15">
        <v>5868.239583333333</v>
      </c>
      <c r="BT76" s="15">
        <v>6928.385416666666</v>
      </c>
      <c r="BU76" s="15">
        <v>8675.972916666668</v>
      </c>
      <c r="BV76" s="15">
        <v>6919.702083333334</v>
      </c>
      <c r="BW76" s="15">
        <v>4992.431770833334</v>
      </c>
      <c r="BX76" s="15">
        <v>6347.524479166666</v>
      </c>
      <c r="BY76" s="15">
        <v>9504.621354166666</v>
      </c>
      <c r="BZ76" s="15">
        <v>8231.922395833333</v>
      </c>
      <c r="CA76" s="15">
        <v>5787.122916666666</v>
      </c>
      <c r="CB76" s="15">
        <v>6604.502083333333</v>
      </c>
      <c r="CC76" s="15">
        <v>8590.764583333334</v>
      </c>
      <c r="CD76" s="15">
        <v>7274.110416666666</v>
      </c>
      <c r="CE76" s="15">
        <v>4949.402083333333</v>
      </c>
      <c r="CF76" s="15">
        <v>5849.172916666666</v>
      </c>
      <c r="CG76" s="15">
        <v>7618.260416666667</v>
      </c>
      <c r="CH76" s="15">
        <v>7429.564583333333</v>
      </c>
      <c r="CI76" s="15">
        <v>4765.917708333333</v>
      </c>
      <c r="CJ76" s="15">
        <v>5639.294791666666</v>
      </c>
      <c r="CK76" s="15">
        <v>7206.763541666667</v>
      </c>
      <c r="CL76" s="15">
        <v>6684.423958333333</v>
      </c>
      <c r="CM76" s="15">
        <v>4462.3140625</v>
      </c>
      <c r="CN76" s="15">
        <v>5295.2296875</v>
      </c>
      <c r="CO76" s="15">
        <v>6865.5328125</v>
      </c>
      <c r="CP76" s="15">
        <v>6203.423437500001</v>
      </c>
      <c r="CQ76" s="15">
        <v>4010.1296875000003</v>
      </c>
      <c r="CR76" s="15">
        <v>4675.151562499999</v>
      </c>
      <c r="CS76" s="15">
        <v>6018.1609375</v>
      </c>
      <c r="CT76" s="15">
        <v>6261.8578125</v>
      </c>
      <c r="CU76" s="15">
        <v>3518.822916666667</v>
      </c>
      <c r="CV76" s="15">
        <v>4081.4520833333336</v>
      </c>
      <c r="CW76" s="15">
        <v>5521.964583333333</v>
      </c>
      <c r="CX76" s="15">
        <v>5114.460416666667</v>
      </c>
      <c r="CY76" s="15">
        <v>3319.460416666667</v>
      </c>
      <c r="CZ76" s="15">
        <v>4031.7645833333336</v>
      </c>
      <c r="DA76" s="15">
        <v>5419.952083333334</v>
      </c>
      <c r="DB76" s="15">
        <v>5135.122916666666</v>
      </c>
      <c r="DC76" s="15">
        <v>3099.4817708333335</v>
      </c>
      <c r="DD76" s="15">
        <v>3522.174479166667</v>
      </c>
      <c r="DE76" s="15">
        <v>5046.696354166667</v>
      </c>
      <c r="DF76" s="15">
        <v>4793.947395833334</v>
      </c>
      <c r="DG76" s="15">
        <v>2969.1937500000004</v>
      </c>
      <c r="DH76" s="15">
        <v>3375.53125</v>
      </c>
      <c r="DI76" s="15">
        <v>4838.79375</v>
      </c>
      <c r="DJ76" s="15">
        <v>4399.681250000001</v>
      </c>
      <c r="DK76" s="15">
        <v>2734.083333333333</v>
      </c>
      <c r="DL76" s="15">
        <v>3389.5666666666666</v>
      </c>
      <c r="DM76" s="15">
        <v>4596.941666666667</v>
      </c>
      <c r="DN76" s="15">
        <v>4257.908333333333</v>
      </c>
      <c r="DO76" s="15">
        <v>3044.921875</v>
      </c>
      <c r="DP76" s="15">
        <v>3589.090625</v>
      </c>
      <c r="DQ76" s="15">
        <v>5072.859375</v>
      </c>
      <c r="DR76" s="15">
        <v>4645.828125</v>
      </c>
    </row>
    <row r="77" spans="1:122" ht="15">
      <c r="A77" s="12" t="s">
        <v>45</v>
      </c>
      <c r="B77" s="15"/>
      <c r="C77" s="15">
        <v>959.496875</v>
      </c>
      <c r="D77" s="15">
        <v>959.665625</v>
      </c>
      <c r="E77" s="15">
        <v>959.834375</v>
      </c>
      <c r="F77" s="15">
        <v>960.103125</v>
      </c>
      <c r="G77" s="15">
        <v>1061.2614583333332</v>
      </c>
      <c r="H77" s="15">
        <v>1061.5260416666667</v>
      </c>
      <c r="I77" s="15">
        <v>1061.7072916666666</v>
      </c>
      <c r="J77" s="15">
        <v>1062.1052083333334</v>
      </c>
      <c r="K77" s="15">
        <v>1157.3171875</v>
      </c>
      <c r="L77" s="15">
        <v>1157.7140625</v>
      </c>
      <c r="M77" s="15">
        <v>1157.9984375000001</v>
      </c>
      <c r="N77" s="15">
        <v>1158.3703125</v>
      </c>
      <c r="O77" s="15">
        <v>1241.3375</v>
      </c>
      <c r="P77" s="15">
        <v>1241.7125</v>
      </c>
      <c r="Q77" s="15">
        <v>1241.9875</v>
      </c>
      <c r="R77" s="15">
        <v>1242.4625</v>
      </c>
      <c r="S77" s="15">
        <v>1327.9401041666667</v>
      </c>
      <c r="T77" s="15">
        <v>1328.3161458333334</v>
      </c>
      <c r="U77" s="15">
        <v>1328.6880208333332</v>
      </c>
      <c r="V77" s="15">
        <v>1329.2557291666667</v>
      </c>
      <c r="W77" s="15">
        <v>1399.8140625</v>
      </c>
      <c r="X77" s="15">
        <v>1400.3796874999998</v>
      </c>
      <c r="Y77" s="15">
        <v>1400.8578125</v>
      </c>
      <c r="Z77" s="15">
        <v>1401.7484375</v>
      </c>
      <c r="AA77" s="15">
        <v>1481.759375</v>
      </c>
      <c r="AB77" s="15">
        <v>1482.553125</v>
      </c>
      <c r="AC77" s="15">
        <v>1483.221875</v>
      </c>
      <c r="AD77" s="15">
        <v>1484.0656250000002</v>
      </c>
      <c r="AE77" s="15">
        <v>1575.8</v>
      </c>
      <c r="AF77" s="15">
        <v>1576.65</v>
      </c>
      <c r="AG77" s="15">
        <v>1577.4</v>
      </c>
      <c r="AH77" s="15">
        <v>1578.75</v>
      </c>
      <c r="AI77" s="15">
        <v>1688.9052083333333</v>
      </c>
      <c r="AJ77" s="15">
        <v>1690.1572916666667</v>
      </c>
      <c r="AK77" s="15">
        <v>1691.3010416666666</v>
      </c>
      <c r="AL77" s="15">
        <v>1693.4364583333333</v>
      </c>
      <c r="AM77" s="15">
        <v>1882.5609375000001</v>
      </c>
      <c r="AN77" s="15">
        <v>1884.2953125000001</v>
      </c>
      <c r="AO77" s="15">
        <v>1885.6421874999999</v>
      </c>
      <c r="AP77" s="15">
        <v>1887.6015625</v>
      </c>
      <c r="AQ77" s="15">
        <v>2045.0786458333332</v>
      </c>
      <c r="AR77" s="15">
        <v>2046.8401041666668</v>
      </c>
      <c r="AS77" s="15">
        <v>2048.180729166667</v>
      </c>
      <c r="AT77" s="15">
        <v>2050.6005208333336</v>
      </c>
      <c r="AU77" s="15">
        <v>2213.609895833333</v>
      </c>
      <c r="AV77" s="15">
        <v>2215.533854166667</v>
      </c>
      <c r="AW77" s="15">
        <v>2216.861979166667</v>
      </c>
      <c r="AX77" s="15">
        <v>2219.594270833333</v>
      </c>
      <c r="AY77" s="15">
        <v>2350.5203125</v>
      </c>
      <c r="AZ77" s="15">
        <v>2352.2484375</v>
      </c>
      <c r="BA77" s="15">
        <v>2353.2890625</v>
      </c>
      <c r="BB77" s="15">
        <v>2354.9421875</v>
      </c>
      <c r="BC77" s="15">
        <v>2463.797395833333</v>
      </c>
      <c r="BD77" s="15">
        <v>2464.6463541666667</v>
      </c>
      <c r="BE77" s="15">
        <v>2464.7994791666665</v>
      </c>
      <c r="BF77" s="15">
        <v>2465.256770833333</v>
      </c>
      <c r="BG77" s="15">
        <v>2642.0921875</v>
      </c>
      <c r="BH77" s="15">
        <v>2641.9390625</v>
      </c>
      <c r="BI77" s="15">
        <v>2641.7234375000003</v>
      </c>
      <c r="BJ77" s="15">
        <v>2642.3453125</v>
      </c>
      <c r="BK77" s="15">
        <v>2774.896875</v>
      </c>
      <c r="BL77" s="15">
        <v>2774.815625</v>
      </c>
      <c r="BM77" s="15">
        <v>2774.709375</v>
      </c>
      <c r="BN77" s="15">
        <v>2774.478125</v>
      </c>
      <c r="BO77" s="15">
        <v>2908.8479166666666</v>
      </c>
      <c r="BP77" s="15">
        <v>2908.3270833333336</v>
      </c>
      <c r="BQ77" s="15">
        <v>2907.989583333333</v>
      </c>
      <c r="BR77" s="15">
        <v>2907.235416666667</v>
      </c>
      <c r="BS77" s="15">
        <v>3071.775</v>
      </c>
      <c r="BT77" s="15">
        <v>3071.525</v>
      </c>
      <c r="BU77" s="15">
        <v>3071.275</v>
      </c>
      <c r="BV77" s="15">
        <v>3071.425</v>
      </c>
      <c r="BW77" s="15">
        <v>3158.295833333333</v>
      </c>
      <c r="BX77" s="15">
        <v>3158.454166666667</v>
      </c>
      <c r="BY77" s="15">
        <v>3158.6791666666663</v>
      </c>
      <c r="BZ77" s="15">
        <v>3159.6708333333336</v>
      </c>
      <c r="CA77" s="15">
        <v>3228.6890625</v>
      </c>
      <c r="CB77" s="15">
        <v>3229.7046875</v>
      </c>
      <c r="CC77" s="15">
        <v>3230.2578125</v>
      </c>
      <c r="CD77" s="15">
        <v>3232.2484375</v>
      </c>
      <c r="CE77" s="15">
        <v>3319.055729166667</v>
      </c>
      <c r="CF77" s="15">
        <v>3321.038020833333</v>
      </c>
      <c r="CG77" s="15">
        <v>3322.3161458333334</v>
      </c>
      <c r="CH77" s="15">
        <v>3325.3901041666663</v>
      </c>
      <c r="CI77" s="15">
        <v>3416.6677083333334</v>
      </c>
      <c r="CJ77" s="15">
        <v>3419.2447916666665</v>
      </c>
      <c r="CK77" s="15">
        <v>3420.913541666667</v>
      </c>
      <c r="CL77" s="15">
        <v>3424.073958333333</v>
      </c>
      <c r="CM77" s="15">
        <v>3505.1442708333334</v>
      </c>
      <c r="CN77" s="15">
        <v>3507.111979166667</v>
      </c>
      <c r="CO77" s="15">
        <v>3508.5588541666666</v>
      </c>
      <c r="CP77" s="15">
        <v>3511.184895833333</v>
      </c>
      <c r="CQ77" s="15">
        <v>3631.153645833333</v>
      </c>
      <c r="CR77" s="15">
        <v>3633.265104166667</v>
      </c>
      <c r="CS77" s="15">
        <v>3634.8557291666666</v>
      </c>
      <c r="CT77" s="15">
        <v>3636.925520833333</v>
      </c>
      <c r="CU77" s="15">
        <v>3801.667708333333</v>
      </c>
      <c r="CV77" s="15">
        <v>3802.9947916666665</v>
      </c>
      <c r="CW77" s="15">
        <v>3804.613541666667</v>
      </c>
      <c r="CX77" s="15">
        <v>3801.023958333333</v>
      </c>
      <c r="CY77" s="15">
        <v>3884.2755208333333</v>
      </c>
      <c r="CZ77" s="15">
        <v>3884.9057291666663</v>
      </c>
      <c r="DA77" s="15">
        <v>3885.565104166667</v>
      </c>
      <c r="DB77" s="15">
        <v>3887.553645833333</v>
      </c>
      <c r="DC77" s="15">
        <v>3985.4807291666666</v>
      </c>
      <c r="DD77" s="15">
        <v>3985.1130208333334</v>
      </c>
      <c r="DE77" s="15">
        <v>3985.5411458333333</v>
      </c>
      <c r="DF77" s="15">
        <v>3986.265104166667</v>
      </c>
      <c r="DG77" s="15">
        <v>4113.797916666666</v>
      </c>
      <c r="DH77" s="15">
        <v>4114.027083333333</v>
      </c>
      <c r="DI77" s="15">
        <v>4114.639583333334</v>
      </c>
      <c r="DJ77" s="15">
        <v>4113.135416666667</v>
      </c>
      <c r="DK77" s="15">
        <v>4246.506770833334</v>
      </c>
      <c r="DL77" s="15">
        <v>4246.499479166666</v>
      </c>
      <c r="DM77" s="15">
        <v>4246.921354166667</v>
      </c>
      <c r="DN77" s="15">
        <v>4246.672395833333</v>
      </c>
      <c r="DO77" s="15">
        <v>4115.771874999999</v>
      </c>
      <c r="DP77" s="15">
        <v>4115.490624999999</v>
      </c>
      <c r="DQ77" s="15">
        <v>4115.709375</v>
      </c>
      <c r="DR77" s="15">
        <v>4114.828125</v>
      </c>
    </row>
    <row r="78" spans="1:122" ht="15">
      <c r="A78" s="12" t="s">
        <v>46</v>
      </c>
      <c r="B78" s="11"/>
      <c r="C78" s="15">
        <v>1.2</v>
      </c>
      <c r="D78" s="15">
        <v>66.6</v>
      </c>
      <c r="E78" s="15">
        <v>133.6</v>
      </c>
      <c r="F78" s="15">
        <v>42.7</v>
      </c>
      <c r="G78" s="15">
        <v>32.625</v>
      </c>
      <c r="H78" s="15">
        <v>40.025</v>
      </c>
      <c r="I78" s="15">
        <v>119.825</v>
      </c>
      <c r="J78" s="15">
        <v>2.325</v>
      </c>
      <c r="K78" s="15">
        <v>-2.175</v>
      </c>
      <c r="L78" s="15">
        <v>-2.475</v>
      </c>
      <c r="M78" s="15">
        <v>70.225</v>
      </c>
      <c r="N78" s="15">
        <v>13.825</v>
      </c>
      <c r="O78" s="15">
        <v>-2.1</v>
      </c>
      <c r="P78" s="15">
        <v>-1.9</v>
      </c>
      <c r="Q78" s="15">
        <v>54.5</v>
      </c>
      <c r="R78" s="15">
        <v>65.6</v>
      </c>
      <c r="S78" s="15">
        <v>-0.375</v>
      </c>
      <c r="T78" s="15">
        <v>45.525</v>
      </c>
      <c r="U78" s="15">
        <v>71.725</v>
      </c>
      <c r="V78" s="15">
        <v>4.525</v>
      </c>
      <c r="W78" s="15">
        <v>-1.3</v>
      </c>
      <c r="X78" s="15">
        <v>38.2</v>
      </c>
      <c r="Y78" s="15">
        <v>74.2</v>
      </c>
      <c r="Z78" s="15">
        <v>3.3</v>
      </c>
      <c r="AA78" s="15">
        <v>-5.075</v>
      </c>
      <c r="AB78" s="15">
        <v>5.625</v>
      </c>
      <c r="AC78" s="15">
        <v>22.425</v>
      </c>
      <c r="AD78" s="15">
        <v>192.725</v>
      </c>
      <c r="AE78" s="15">
        <v>-23.5</v>
      </c>
      <c r="AF78" s="15">
        <v>-20.3</v>
      </c>
      <c r="AG78" s="15">
        <v>0.7</v>
      </c>
      <c r="AH78" s="15">
        <v>99.1</v>
      </c>
      <c r="AI78" s="15">
        <v>-2.875</v>
      </c>
      <c r="AJ78" s="15">
        <v>-2.975</v>
      </c>
      <c r="AK78" s="15">
        <v>17.525</v>
      </c>
      <c r="AL78" s="15">
        <v>6.025</v>
      </c>
      <c r="AM78" s="15">
        <v>-2.2</v>
      </c>
      <c r="AN78" s="15">
        <v>7.6</v>
      </c>
      <c r="AO78" s="15">
        <v>18.2</v>
      </c>
      <c r="AP78" s="15">
        <v>19.4</v>
      </c>
      <c r="AQ78" s="15">
        <v>-38.9</v>
      </c>
      <c r="AR78" s="15">
        <v>-38.9</v>
      </c>
      <c r="AS78" s="15">
        <v>-28.8</v>
      </c>
      <c r="AT78" s="15">
        <v>101.5</v>
      </c>
      <c r="AU78" s="15">
        <v>-7.4</v>
      </c>
      <c r="AV78" s="15">
        <v>17.3</v>
      </c>
      <c r="AW78" s="15">
        <v>23.8</v>
      </c>
      <c r="AX78" s="15">
        <v>23.4</v>
      </c>
      <c r="AY78" s="15">
        <v>5.7</v>
      </c>
      <c r="AZ78" s="15">
        <v>10.4</v>
      </c>
      <c r="BA78" s="15">
        <v>29.6</v>
      </c>
      <c r="BB78" s="15">
        <v>24.7</v>
      </c>
      <c r="BC78" s="15">
        <v>-25</v>
      </c>
      <c r="BD78" s="15">
        <v>-11.7</v>
      </c>
      <c r="BE78" s="15">
        <v>-104.4</v>
      </c>
      <c r="BF78" s="15">
        <v>114.8</v>
      </c>
      <c r="BG78" s="15">
        <v>-35.8</v>
      </c>
      <c r="BH78" s="15">
        <v>-24.5</v>
      </c>
      <c r="BI78" s="15">
        <v>-21.5</v>
      </c>
      <c r="BJ78" s="15">
        <v>92.6</v>
      </c>
      <c r="BK78" s="15">
        <v>-12.8</v>
      </c>
      <c r="BL78" s="15">
        <v>21.8</v>
      </c>
      <c r="BM78" s="15">
        <v>17.6</v>
      </c>
      <c r="BN78" s="15">
        <v>13.2</v>
      </c>
      <c r="BO78" s="15">
        <v>20.1</v>
      </c>
      <c r="BP78" s="15">
        <v>9</v>
      </c>
      <c r="BQ78" s="15">
        <v>16.1</v>
      </c>
      <c r="BR78" s="15">
        <v>23.9</v>
      </c>
      <c r="BS78" s="15">
        <v>18.3</v>
      </c>
      <c r="BT78" s="15">
        <v>20.2</v>
      </c>
      <c r="BU78" s="15">
        <v>18</v>
      </c>
      <c r="BV78" s="15">
        <v>11.6</v>
      </c>
      <c r="BW78" s="15">
        <v>12</v>
      </c>
      <c r="BX78" s="15">
        <v>10.2</v>
      </c>
      <c r="BY78" s="15">
        <v>8.7</v>
      </c>
      <c r="BZ78" s="15">
        <v>14.3</v>
      </c>
      <c r="CA78" s="15">
        <v>15.075</v>
      </c>
      <c r="CB78" s="15">
        <v>12.375</v>
      </c>
      <c r="CC78" s="15">
        <v>7.175</v>
      </c>
      <c r="CD78" s="15">
        <v>17.375</v>
      </c>
      <c r="CE78" s="15">
        <v>12.275</v>
      </c>
      <c r="CF78" s="15">
        <v>9.675</v>
      </c>
      <c r="CG78" s="15">
        <v>22.675</v>
      </c>
      <c r="CH78" s="15">
        <v>17.475</v>
      </c>
      <c r="CI78" s="15">
        <v>19.075</v>
      </c>
      <c r="CJ78" s="15">
        <v>10.575</v>
      </c>
      <c r="CK78" s="15">
        <v>18.575</v>
      </c>
      <c r="CL78" s="15">
        <v>27.675</v>
      </c>
      <c r="CM78" s="15">
        <v>7.675</v>
      </c>
      <c r="CN78" s="15">
        <v>4.275</v>
      </c>
      <c r="CO78" s="15">
        <v>16.575</v>
      </c>
      <c r="CP78" s="15">
        <v>27.775</v>
      </c>
      <c r="CQ78" s="15">
        <v>12.575</v>
      </c>
      <c r="CR78" s="15">
        <v>12.575</v>
      </c>
      <c r="CS78" s="15">
        <v>12.075</v>
      </c>
      <c r="CT78" s="15">
        <v>10.375</v>
      </c>
      <c r="CU78" s="15">
        <v>25.95</v>
      </c>
      <c r="CV78" s="15">
        <v>27.85</v>
      </c>
      <c r="CW78" s="15">
        <v>28.05</v>
      </c>
      <c r="CX78" s="15">
        <v>22.25</v>
      </c>
      <c r="CY78" s="15">
        <v>12.475</v>
      </c>
      <c r="CZ78" s="15">
        <v>16.575</v>
      </c>
      <c r="DA78" s="15">
        <v>24.975</v>
      </c>
      <c r="DB78" s="15">
        <v>14.875</v>
      </c>
      <c r="DC78" s="15">
        <v>10.875</v>
      </c>
      <c r="DD78" s="15">
        <v>19.875</v>
      </c>
      <c r="DE78" s="15">
        <v>18.175</v>
      </c>
      <c r="DF78" s="15">
        <v>15.575</v>
      </c>
      <c r="DG78" s="15">
        <v>12.875</v>
      </c>
      <c r="DH78" s="15">
        <v>25.375</v>
      </c>
      <c r="DI78" s="15">
        <v>12.575</v>
      </c>
      <c r="DJ78" s="15">
        <v>12.175</v>
      </c>
      <c r="DK78" s="15">
        <v>20.9</v>
      </c>
      <c r="DL78" s="15">
        <v>21.2</v>
      </c>
      <c r="DM78" s="15">
        <v>26.8</v>
      </c>
      <c r="DN78" s="15">
        <v>15.7</v>
      </c>
      <c r="DO78" s="15">
        <v>-1.5</v>
      </c>
      <c r="DP78" s="15">
        <v>-4.7</v>
      </c>
      <c r="DQ78" s="15">
        <v>0.1</v>
      </c>
      <c r="DR78" s="15">
        <v>3.1</v>
      </c>
    </row>
    <row r="79" spans="1:122" ht="15">
      <c r="A79" s="12" t="s">
        <v>47</v>
      </c>
      <c r="B79" s="11"/>
      <c r="C79" s="15">
        <f>C80+C81</f>
        <v>512.7169231597073</v>
      </c>
      <c r="D79" s="15">
        <f aca="true" t="shared" si="20" ref="D79:BO79">D80+D81</f>
        <v>521.8916666666668</v>
      </c>
      <c r="E79" s="15">
        <f t="shared" si="20"/>
        <v>531.0664101736261</v>
      </c>
      <c r="F79" s="15">
        <f t="shared" si="20"/>
        <v>720.225</v>
      </c>
      <c r="G79" s="15">
        <f t="shared" si="20"/>
        <v>541.7702776451329</v>
      </c>
      <c r="H79" s="15">
        <f t="shared" si="20"/>
        <v>546.1</v>
      </c>
      <c r="I79" s="15">
        <f t="shared" si="20"/>
        <v>550.4297223548674</v>
      </c>
      <c r="J79" s="15">
        <f t="shared" si="20"/>
        <v>743.5</v>
      </c>
      <c r="K79" s="15">
        <f t="shared" si="20"/>
        <v>548.3517401118523</v>
      </c>
      <c r="L79" s="15">
        <f t="shared" si="20"/>
        <v>547.425</v>
      </c>
      <c r="M79" s="15">
        <f t="shared" si="20"/>
        <v>546.4982598881477</v>
      </c>
      <c r="N79" s="15">
        <f t="shared" si="20"/>
        <v>736.825</v>
      </c>
      <c r="O79" s="15">
        <f t="shared" si="20"/>
        <v>548.4106764990541</v>
      </c>
      <c r="P79" s="15">
        <f t="shared" si="20"/>
        <v>555.0916666666667</v>
      </c>
      <c r="Q79" s="15">
        <f t="shared" si="20"/>
        <v>561.7726568342794</v>
      </c>
      <c r="R79" s="15">
        <f t="shared" si="20"/>
        <v>773.125</v>
      </c>
      <c r="S79" s="15">
        <f t="shared" si="20"/>
        <v>569.9705140788238</v>
      </c>
      <c r="T79" s="15">
        <f t="shared" si="20"/>
        <v>565.6166666666667</v>
      </c>
      <c r="U79" s="15">
        <f t="shared" si="20"/>
        <v>561.2628192545093</v>
      </c>
      <c r="V79" s="15">
        <f t="shared" si="20"/>
        <v>749.35</v>
      </c>
      <c r="W79" s="15">
        <f t="shared" si="20"/>
        <v>578.6246910579645</v>
      </c>
      <c r="X79" s="15">
        <f t="shared" si="20"/>
        <v>585.8916666666668</v>
      </c>
      <c r="Y79" s="15">
        <f t="shared" si="20"/>
        <v>593.1586422753691</v>
      </c>
      <c r="Z79" s="15">
        <f t="shared" si="20"/>
        <v>786.225</v>
      </c>
      <c r="AA79" s="15">
        <f t="shared" si="20"/>
        <v>597.2678913029707</v>
      </c>
      <c r="AB79" s="15">
        <f t="shared" si="20"/>
        <v>596.85</v>
      </c>
      <c r="AC79" s="15">
        <f t="shared" si="20"/>
        <v>596.4321086970292</v>
      </c>
      <c r="AD79" s="15">
        <f t="shared" si="20"/>
        <v>785.35</v>
      </c>
      <c r="AE79" s="15">
        <f t="shared" si="20"/>
        <v>708.0737599177762</v>
      </c>
      <c r="AF79" s="15">
        <f t="shared" si="20"/>
        <v>742.1083333333333</v>
      </c>
      <c r="AG79" s="15">
        <f t="shared" si="20"/>
        <v>776.1429067488906</v>
      </c>
      <c r="AH79" s="15">
        <f t="shared" si="20"/>
        <v>944.275</v>
      </c>
      <c r="AI79" s="15">
        <f t="shared" si="20"/>
        <v>858.7231066935324</v>
      </c>
      <c r="AJ79" s="15">
        <f t="shared" si="20"/>
        <v>889.6</v>
      </c>
      <c r="AK79" s="15">
        <f t="shared" si="20"/>
        <v>920.4768933064672</v>
      </c>
      <c r="AL79" s="15">
        <f t="shared" si="20"/>
        <v>1087</v>
      </c>
      <c r="AM79" s="15">
        <f t="shared" si="20"/>
        <v>864.6162215869473</v>
      </c>
      <c r="AN79" s="15">
        <f t="shared" si="20"/>
        <v>859.6916666666667</v>
      </c>
      <c r="AO79" s="15">
        <f t="shared" si="20"/>
        <v>854.767111746386</v>
      </c>
      <c r="AP79" s="15">
        <f t="shared" si="20"/>
        <v>1061.725</v>
      </c>
      <c r="AQ79" s="15">
        <f t="shared" si="20"/>
        <v>1006.3175651324358</v>
      </c>
      <c r="AR79" s="15">
        <f t="shared" si="20"/>
        <v>1046.475</v>
      </c>
      <c r="AS79" s="15">
        <f t="shared" si="20"/>
        <v>1086.632434867564</v>
      </c>
      <c r="AT79" s="15">
        <f t="shared" si="20"/>
        <v>1236.975</v>
      </c>
      <c r="AU79" s="15">
        <f t="shared" si="20"/>
        <v>1159.8917595506184</v>
      </c>
      <c r="AV79" s="15">
        <f t="shared" si="20"/>
        <v>1195.9416666666666</v>
      </c>
      <c r="AW79" s="15">
        <f t="shared" si="20"/>
        <v>1231.9915737827146</v>
      </c>
      <c r="AX79" s="15">
        <f t="shared" si="20"/>
        <v>1393.375</v>
      </c>
      <c r="AY79" s="15">
        <f t="shared" si="20"/>
        <v>1333.8297467825505</v>
      </c>
      <c r="AZ79" s="15">
        <f t="shared" si="20"/>
        <v>1379.1416666666667</v>
      </c>
      <c r="BA79" s="15">
        <f t="shared" si="20"/>
        <v>1424.4535865507826</v>
      </c>
      <c r="BB79" s="15">
        <f t="shared" si="20"/>
        <v>1585.175</v>
      </c>
      <c r="BC79" s="15">
        <f t="shared" si="20"/>
        <v>1460.5432139529646</v>
      </c>
      <c r="BD79" s="15">
        <f t="shared" si="20"/>
        <v>1476.2833333333333</v>
      </c>
      <c r="BE79" s="15">
        <f t="shared" si="20"/>
        <v>1492.0234527137022</v>
      </c>
      <c r="BF79" s="15">
        <f t="shared" si="20"/>
        <v>1648.85</v>
      </c>
      <c r="BG79" s="15">
        <f t="shared" si="20"/>
        <v>1300.0380507655027</v>
      </c>
      <c r="BH79" s="15">
        <f t="shared" si="20"/>
        <v>1247.4166666666665</v>
      </c>
      <c r="BI79" s="15">
        <f t="shared" si="20"/>
        <v>1194.7952825678303</v>
      </c>
      <c r="BJ79" s="15">
        <f t="shared" si="20"/>
        <v>1395.65</v>
      </c>
      <c r="BK79" s="15">
        <f t="shared" si="20"/>
        <v>1318.2219671503694</v>
      </c>
      <c r="BL79" s="15">
        <f t="shared" si="20"/>
        <v>1362.6</v>
      </c>
      <c r="BM79" s="15">
        <f t="shared" si="20"/>
        <v>1406.9780328496304</v>
      </c>
      <c r="BN79" s="15">
        <f t="shared" si="20"/>
        <v>1585</v>
      </c>
      <c r="BO79" s="15">
        <f t="shared" si="20"/>
        <v>1377.4860436168656</v>
      </c>
      <c r="BP79" s="15">
        <f aca="true" t="shared" si="21" ref="BP79:DR79">BP80+BP81</f>
        <v>1323.6166666666666</v>
      </c>
      <c r="BQ79" s="15">
        <f t="shared" si="21"/>
        <v>1269.7472897164678</v>
      </c>
      <c r="BR79" s="15">
        <f t="shared" si="21"/>
        <v>1350.75</v>
      </c>
      <c r="BS79" s="15">
        <f t="shared" si="21"/>
        <v>1123.0422264818058</v>
      </c>
      <c r="BT79" s="15">
        <f t="shared" si="21"/>
        <v>1079.375</v>
      </c>
      <c r="BU79" s="15">
        <f t="shared" si="21"/>
        <v>1035.707773518195</v>
      </c>
      <c r="BV79" s="15">
        <f t="shared" si="21"/>
        <v>1152.075</v>
      </c>
      <c r="BW79" s="15">
        <f t="shared" si="21"/>
        <v>1166.094328367372</v>
      </c>
      <c r="BX79" s="15">
        <f t="shared" si="21"/>
        <v>1197.725</v>
      </c>
      <c r="BY79" s="15">
        <f t="shared" si="21"/>
        <v>1229.3556716326282</v>
      </c>
      <c r="BZ79" s="15">
        <f t="shared" si="21"/>
        <v>1283.725</v>
      </c>
      <c r="CA79" s="15">
        <f t="shared" si="21"/>
        <v>1095.0774822326591</v>
      </c>
      <c r="CB79" s="15">
        <f t="shared" si="21"/>
        <v>1058.466666666667</v>
      </c>
      <c r="CC79" s="15">
        <f t="shared" si="21"/>
        <v>1021.8558511006748</v>
      </c>
      <c r="CD79" s="15">
        <f t="shared" si="21"/>
        <v>1117.2</v>
      </c>
      <c r="CE79" s="15">
        <f t="shared" si="21"/>
        <v>1007.1960893875944</v>
      </c>
      <c r="CF79" s="15">
        <f t="shared" si="21"/>
        <v>997.3416666666669</v>
      </c>
      <c r="CG79" s="15">
        <f t="shared" si="21"/>
        <v>987.4872439457395</v>
      </c>
      <c r="CH79" s="15">
        <f t="shared" si="21"/>
        <v>1074.175</v>
      </c>
      <c r="CI79" s="15">
        <f t="shared" si="21"/>
        <v>883.0760228745146</v>
      </c>
      <c r="CJ79" s="15">
        <f t="shared" si="21"/>
        <v>851.8666666666669</v>
      </c>
      <c r="CK79" s="15">
        <f t="shared" si="21"/>
        <v>820.6573104588194</v>
      </c>
      <c r="CL79" s="15">
        <f t="shared" si="21"/>
        <v>929.099999999999</v>
      </c>
      <c r="CM79" s="15">
        <f t="shared" si="21"/>
        <v>752.9380087209306</v>
      </c>
      <c r="CN79" s="15">
        <f t="shared" si="21"/>
        <v>730.975</v>
      </c>
      <c r="CO79" s="15">
        <f t="shared" si="21"/>
        <v>709.01199127907</v>
      </c>
      <c r="CP79" s="15">
        <f t="shared" si="21"/>
        <v>823.6749999999988</v>
      </c>
      <c r="CQ79" s="15">
        <f t="shared" si="21"/>
        <v>671.3395331690158</v>
      </c>
      <c r="CR79" s="15">
        <f t="shared" si="21"/>
        <v>657.466666666667</v>
      </c>
      <c r="CS79" s="15">
        <f t="shared" si="21"/>
        <v>643.593800164318</v>
      </c>
      <c r="CT79" s="15">
        <f t="shared" si="21"/>
        <v>757.9999999999991</v>
      </c>
      <c r="CU79" s="15">
        <f t="shared" si="21"/>
        <v>547.9100366287087</v>
      </c>
      <c r="CV79" s="15">
        <f t="shared" si="21"/>
        <v>522.025</v>
      </c>
      <c r="CW79" s="15">
        <f t="shared" si="21"/>
        <v>496.13996337129197</v>
      </c>
      <c r="CX79" s="15">
        <f t="shared" si="21"/>
        <v>621.2249999999989</v>
      </c>
      <c r="CY79" s="15">
        <f t="shared" si="21"/>
        <v>3635.5282210401883</v>
      </c>
      <c r="CZ79" s="15">
        <f t="shared" si="21"/>
        <v>3592.1583333333333</v>
      </c>
      <c r="DA79" s="15">
        <f t="shared" si="21"/>
        <v>3548.7884456264787</v>
      </c>
      <c r="DB79" s="15">
        <f t="shared" si="21"/>
        <v>594.025</v>
      </c>
      <c r="DC79" s="15">
        <f t="shared" si="21"/>
        <v>470.5544096778773</v>
      </c>
      <c r="DD79" s="15">
        <f t="shared" si="21"/>
        <v>468.8083333333335</v>
      </c>
      <c r="DE79" s="15">
        <f t="shared" si="21"/>
        <v>467.06225698878967</v>
      </c>
      <c r="DF79" s="15">
        <f t="shared" si="21"/>
        <v>585.5749999999995</v>
      </c>
      <c r="DG79" s="15">
        <f t="shared" si="21"/>
        <v>441.2951634217252</v>
      </c>
      <c r="DH79" s="15">
        <f t="shared" si="21"/>
        <v>435.45</v>
      </c>
      <c r="DI79" s="15">
        <f t="shared" si="21"/>
        <v>429.6048365782753</v>
      </c>
      <c r="DJ79" s="15">
        <f t="shared" si="21"/>
        <v>554.0499999999993</v>
      </c>
      <c r="DK79" s="15">
        <f t="shared" si="21"/>
        <v>464.37122942927203</v>
      </c>
      <c r="DL79" s="15">
        <f t="shared" si="21"/>
        <v>472.175</v>
      </c>
      <c r="DM79" s="15">
        <f t="shared" si="21"/>
        <v>479.9787705707286</v>
      </c>
      <c r="DN79" s="15">
        <f t="shared" si="21"/>
        <v>591.8749999999992</v>
      </c>
      <c r="DO79" s="15">
        <f t="shared" si="21"/>
        <v>488.2192459308242</v>
      </c>
      <c r="DP79" s="15">
        <f t="shared" si="21"/>
        <v>488.075</v>
      </c>
      <c r="DQ79" s="15">
        <f t="shared" si="21"/>
        <v>487.9307540691763</v>
      </c>
      <c r="DR79" s="15">
        <f t="shared" si="21"/>
        <v>591.3749999999993</v>
      </c>
    </row>
    <row r="80" spans="1:122" ht="15">
      <c r="A80" s="12" t="s">
        <v>41</v>
      </c>
      <c r="B80" s="11"/>
      <c r="C80" s="11">
        <v>0</v>
      </c>
      <c r="D80" s="11">
        <v>0</v>
      </c>
      <c r="E80" s="11">
        <v>0</v>
      </c>
      <c r="F80" s="11">
        <v>0</v>
      </c>
      <c r="G80" s="11">
        <v>0</v>
      </c>
      <c r="H80" s="11">
        <v>0</v>
      </c>
      <c r="I80" s="11">
        <v>0</v>
      </c>
      <c r="J80" s="11">
        <v>0</v>
      </c>
      <c r="K80" s="11">
        <v>0</v>
      </c>
      <c r="L80" s="11">
        <v>0</v>
      </c>
      <c r="M80" s="11">
        <v>0</v>
      </c>
      <c r="N80" s="11">
        <v>0</v>
      </c>
      <c r="O80" s="11">
        <v>0</v>
      </c>
      <c r="P80" s="11">
        <v>0</v>
      </c>
      <c r="Q80" s="11">
        <v>0</v>
      </c>
      <c r="R80" s="11">
        <v>0</v>
      </c>
      <c r="S80" s="11">
        <v>0</v>
      </c>
      <c r="T80" s="11">
        <v>0</v>
      </c>
      <c r="U80" s="11">
        <v>0</v>
      </c>
      <c r="V80" s="11">
        <v>0</v>
      </c>
      <c r="W80" s="11">
        <v>0</v>
      </c>
      <c r="X80" s="11">
        <v>0</v>
      </c>
      <c r="Y80" s="11">
        <v>0</v>
      </c>
      <c r="Z80" s="11">
        <v>0</v>
      </c>
      <c r="AA80" s="11">
        <v>0</v>
      </c>
      <c r="AB80" s="11">
        <v>0</v>
      </c>
      <c r="AC80" s="11">
        <v>0</v>
      </c>
      <c r="AD80" s="11">
        <v>0</v>
      </c>
      <c r="AE80" s="11">
        <v>0</v>
      </c>
      <c r="AF80" s="11">
        <v>0</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s="11">
        <v>0</v>
      </c>
      <c r="BY80" s="11">
        <v>0</v>
      </c>
      <c r="BZ80" s="11">
        <v>0</v>
      </c>
      <c r="CA80" s="11">
        <v>0</v>
      </c>
      <c r="CB80" s="11">
        <v>0</v>
      </c>
      <c r="CC80" s="11">
        <v>0</v>
      </c>
      <c r="CD80" s="11">
        <v>0</v>
      </c>
      <c r="CE80" s="11">
        <v>0</v>
      </c>
      <c r="CF80" s="11">
        <v>0</v>
      </c>
      <c r="CG80" s="11">
        <v>0</v>
      </c>
      <c r="CH80" s="11">
        <v>0</v>
      </c>
      <c r="CI80" s="11">
        <v>0</v>
      </c>
      <c r="CJ80" s="11">
        <v>0</v>
      </c>
      <c r="CK80" s="11">
        <v>0</v>
      </c>
      <c r="CL80" s="11">
        <v>0</v>
      </c>
      <c r="CM80" s="11">
        <v>0</v>
      </c>
      <c r="CN80" s="11">
        <v>0</v>
      </c>
      <c r="CO80" s="11">
        <v>0</v>
      </c>
      <c r="CP80" s="11">
        <v>0</v>
      </c>
      <c r="CQ80" s="11">
        <v>0</v>
      </c>
      <c r="CR80" s="11">
        <v>0</v>
      </c>
      <c r="CS80" s="11">
        <v>0</v>
      </c>
      <c r="CT80" s="11">
        <v>0</v>
      </c>
      <c r="CU80" s="11">
        <v>0</v>
      </c>
      <c r="CV80" s="11">
        <v>0</v>
      </c>
      <c r="CW80" s="11">
        <v>0</v>
      </c>
      <c r="CX80" s="11">
        <v>0</v>
      </c>
      <c r="CY80" s="11">
        <v>3100</v>
      </c>
      <c r="CZ80" s="11">
        <v>3100</v>
      </c>
      <c r="DA80" s="11">
        <v>3100</v>
      </c>
      <c r="DB80" s="11">
        <v>0</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row>
    <row r="81" spans="1:122" ht="15">
      <c r="A81" s="12" t="s">
        <v>42</v>
      </c>
      <c r="B81" s="11"/>
      <c r="C81" s="11">
        <v>512.7169231597073</v>
      </c>
      <c r="D81" s="11">
        <v>521.8916666666668</v>
      </c>
      <c r="E81" s="11">
        <v>531.0664101736261</v>
      </c>
      <c r="F81" s="11">
        <v>720.225</v>
      </c>
      <c r="G81" s="11">
        <v>541.7702776451329</v>
      </c>
      <c r="H81" s="11">
        <v>546.1</v>
      </c>
      <c r="I81" s="11">
        <v>550.4297223548674</v>
      </c>
      <c r="J81" s="11">
        <v>743.5</v>
      </c>
      <c r="K81" s="11">
        <v>548.3517401118523</v>
      </c>
      <c r="L81" s="11">
        <v>547.425</v>
      </c>
      <c r="M81" s="11">
        <v>546.4982598881477</v>
      </c>
      <c r="N81" s="11">
        <v>736.825</v>
      </c>
      <c r="O81" s="11">
        <v>548.4106764990541</v>
      </c>
      <c r="P81" s="11">
        <v>555.0916666666667</v>
      </c>
      <c r="Q81" s="11">
        <v>561.7726568342794</v>
      </c>
      <c r="R81" s="11">
        <v>773.125</v>
      </c>
      <c r="S81" s="11">
        <v>569.9705140788238</v>
      </c>
      <c r="T81" s="11">
        <v>565.6166666666667</v>
      </c>
      <c r="U81" s="11">
        <v>561.2628192545093</v>
      </c>
      <c r="V81" s="11">
        <v>749.35</v>
      </c>
      <c r="W81" s="11">
        <v>578.6246910579645</v>
      </c>
      <c r="X81" s="11">
        <v>585.8916666666668</v>
      </c>
      <c r="Y81" s="11">
        <v>593.1586422753691</v>
      </c>
      <c r="Z81" s="11">
        <v>786.225</v>
      </c>
      <c r="AA81" s="11">
        <v>597.2678913029707</v>
      </c>
      <c r="AB81" s="11">
        <v>596.85</v>
      </c>
      <c r="AC81" s="11">
        <v>596.4321086970292</v>
      </c>
      <c r="AD81" s="11">
        <v>785.35</v>
      </c>
      <c r="AE81" s="11">
        <v>708.0737599177762</v>
      </c>
      <c r="AF81" s="11">
        <v>742.1083333333333</v>
      </c>
      <c r="AG81" s="11">
        <v>776.1429067488906</v>
      </c>
      <c r="AH81" s="11">
        <v>944.275</v>
      </c>
      <c r="AI81" s="11">
        <v>858.7231066935324</v>
      </c>
      <c r="AJ81" s="11">
        <v>889.6</v>
      </c>
      <c r="AK81" s="11">
        <v>920.4768933064672</v>
      </c>
      <c r="AL81" s="11">
        <v>1087</v>
      </c>
      <c r="AM81" s="11">
        <v>864.6162215869473</v>
      </c>
      <c r="AN81" s="11">
        <v>859.6916666666667</v>
      </c>
      <c r="AO81" s="11">
        <v>854.767111746386</v>
      </c>
      <c r="AP81" s="11">
        <v>1061.725</v>
      </c>
      <c r="AQ81" s="11">
        <v>1006.3175651324358</v>
      </c>
      <c r="AR81" s="11">
        <v>1046.475</v>
      </c>
      <c r="AS81" s="11">
        <v>1086.632434867564</v>
      </c>
      <c r="AT81" s="11">
        <v>1236.975</v>
      </c>
      <c r="AU81" s="11">
        <v>1159.8917595506184</v>
      </c>
      <c r="AV81" s="11">
        <v>1195.9416666666666</v>
      </c>
      <c r="AW81" s="11">
        <v>1231.9915737827146</v>
      </c>
      <c r="AX81" s="11">
        <v>1393.375</v>
      </c>
      <c r="AY81" s="11">
        <v>1333.8297467825505</v>
      </c>
      <c r="AZ81" s="11">
        <v>1379.1416666666667</v>
      </c>
      <c r="BA81" s="11">
        <v>1424.4535865507826</v>
      </c>
      <c r="BB81" s="11">
        <v>1585.175</v>
      </c>
      <c r="BC81" s="11">
        <v>1460.5432139529646</v>
      </c>
      <c r="BD81" s="11">
        <v>1476.2833333333333</v>
      </c>
      <c r="BE81" s="11">
        <v>1492.0234527137022</v>
      </c>
      <c r="BF81" s="11">
        <v>1648.85</v>
      </c>
      <c r="BG81" s="11">
        <v>1300.0380507655027</v>
      </c>
      <c r="BH81" s="11">
        <v>1247.4166666666665</v>
      </c>
      <c r="BI81" s="11">
        <v>1194.7952825678303</v>
      </c>
      <c r="BJ81" s="11">
        <v>1395.65</v>
      </c>
      <c r="BK81" s="11">
        <v>1318.2219671503694</v>
      </c>
      <c r="BL81" s="11">
        <v>1362.6</v>
      </c>
      <c r="BM81" s="11">
        <v>1406.9780328496304</v>
      </c>
      <c r="BN81" s="11">
        <v>1585</v>
      </c>
      <c r="BO81" s="11">
        <v>1377.4860436168656</v>
      </c>
      <c r="BP81" s="11">
        <v>1323.6166666666666</v>
      </c>
      <c r="BQ81" s="11">
        <v>1269.7472897164678</v>
      </c>
      <c r="BR81" s="11">
        <v>1350.75</v>
      </c>
      <c r="BS81" s="11">
        <v>1123.0422264818058</v>
      </c>
      <c r="BT81" s="11">
        <v>1079.375</v>
      </c>
      <c r="BU81" s="11">
        <v>1035.707773518195</v>
      </c>
      <c r="BV81" s="11">
        <v>1152.075</v>
      </c>
      <c r="BW81" s="11">
        <v>1166.094328367372</v>
      </c>
      <c r="BX81" s="11">
        <v>1197.725</v>
      </c>
      <c r="BY81" s="11">
        <v>1229.3556716326282</v>
      </c>
      <c r="BZ81" s="11">
        <v>1283.725</v>
      </c>
      <c r="CA81" s="11">
        <v>1095.0774822326591</v>
      </c>
      <c r="CB81" s="11">
        <v>1058.466666666667</v>
      </c>
      <c r="CC81" s="11">
        <v>1021.8558511006748</v>
      </c>
      <c r="CD81" s="11">
        <v>1117.2</v>
      </c>
      <c r="CE81" s="11">
        <v>1007.1960893875944</v>
      </c>
      <c r="CF81" s="11">
        <v>997.3416666666669</v>
      </c>
      <c r="CG81" s="11">
        <v>987.4872439457395</v>
      </c>
      <c r="CH81" s="11">
        <v>1074.175</v>
      </c>
      <c r="CI81" s="11">
        <v>883.0760228745146</v>
      </c>
      <c r="CJ81" s="11">
        <v>851.8666666666669</v>
      </c>
      <c r="CK81" s="11">
        <v>820.6573104588194</v>
      </c>
      <c r="CL81" s="11">
        <v>929.099999999999</v>
      </c>
      <c r="CM81" s="11">
        <v>752.9380087209306</v>
      </c>
      <c r="CN81" s="11">
        <v>730.975</v>
      </c>
      <c r="CO81" s="11">
        <v>709.01199127907</v>
      </c>
      <c r="CP81" s="11">
        <v>823.6749999999988</v>
      </c>
      <c r="CQ81" s="11">
        <v>671.3395331690158</v>
      </c>
      <c r="CR81" s="11">
        <v>657.466666666667</v>
      </c>
      <c r="CS81" s="11">
        <v>643.593800164318</v>
      </c>
      <c r="CT81" s="11">
        <v>757.9999999999991</v>
      </c>
      <c r="CU81" s="11">
        <v>547.9100366287087</v>
      </c>
      <c r="CV81" s="11">
        <v>522.025</v>
      </c>
      <c r="CW81" s="11">
        <v>496.13996337129197</v>
      </c>
      <c r="CX81" s="11">
        <v>621.2249999999989</v>
      </c>
      <c r="CY81" s="11">
        <v>535.5282210401883</v>
      </c>
      <c r="CZ81" s="11">
        <v>492.1583333333333</v>
      </c>
      <c r="DA81" s="11">
        <v>448.78844562647873</v>
      </c>
      <c r="DB81" s="11">
        <v>594.025</v>
      </c>
      <c r="DC81" s="11">
        <v>470.5544096778773</v>
      </c>
      <c r="DD81" s="11">
        <v>468.8083333333335</v>
      </c>
      <c r="DE81" s="11">
        <v>467.06225698878967</v>
      </c>
      <c r="DF81" s="11">
        <v>585.5749999999995</v>
      </c>
      <c r="DG81" s="11">
        <v>441.2951634217252</v>
      </c>
      <c r="DH81" s="11">
        <v>435.45</v>
      </c>
      <c r="DI81" s="11">
        <v>429.6048365782753</v>
      </c>
      <c r="DJ81" s="11">
        <v>554.0499999999993</v>
      </c>
      <c r="DK81" s="11">
        <v>464.37122942927203</v>
      </c>
      <c r="DL81" s="11">
        <v>472.175</v>
      </c>
      <c r="DM81" s="11">
        <v>479.9787705707286</v>
      </c>
      <c r="DN81" s="11">
        <v>591.8749999999992</v>
      </c>
      <c r="DO81" s="11">
        <v>488.2192459308242</v>
      </c>
      <c r="DP81" s="11">
        <v>488.075</v>
      </c>
      <c r="DQ81" s="11">
        <v>487.9307540691763</v>
      </c>
      <c r="DR81" s="11">
        <v>591.3749999999993</v>
      </c>
    </row>
    <row r="82" spans="1:122" ht="15">
      <c r="A82" s="16" t="s">
        <v>72</v>
      </c>
      <c r="B82" s="17"/>
      <c r="C82" s="17">
        <f aca="true" t="shared" si="22" ref="C82:AH82">C84-C83</f>
        <v>-6199.150571844333</v>
      </c>
      <c r="D82" s="17">
        <f t="shared" si="22"/>
        <v>-3538.55497526665</v>
      </c>
      <c r="E82" s="17">
        <f t="shared" si="22"/>
        <v>-8424.611740415428</v>
      </c>
      <c r="F82" s="17">
        <f t="shared" si="22"/>
        <v>1346.5172875264107</v>
      </c>
      <c r="G82" s="17">
        <f t="shared" si="22"/>
        <v>-6662.2948160457345</v>
      </c>
      <c r="H82" s="17">
        <f t="shared" si="22"/>
        <v>-3898.667863113288</v>
      </c>
      <c r="I82" s="17">
        <f t="shared" si="22"/>
        <v>-8026.726595765689</v>
      </c>
      <c r="J82" s="17">
        <f t="shared" si="22"/>
        <v>1210.7892749247096</v>
      </c>
      <c r="K82" s="17">
        <f t="shared" si="22"/>
        <v>-6933.6699688973495</v>
      </c>
      <c r="L82" s="17">
        <f t="shared" si="22"/>
        <v>-3927.7230174962842</v>
      </c>
      <c r="M82" s="17">
        <f t="shared" si="22"/>
        <v>-7487.176394897147</v>
      </c>
      <c r="N82" s="17">
        <f t="shared" si="22"/>
        <v>1008.7693812907821</v>
      </c>
      <c r="O82" s="17">
        <f t="shared" si="22"/>
        <v>-7709.859917809119</v>
      </c>
      <c r="P82" s="17">
        <f t="shared" si="22"/>
        <v>-4377.614178777501</v>
      </c>
      <c r="Q82" s="17">
        <f t="shared" si="22"/>
        <v>-7365.287982622131</v>
      </c>
      <c r="R82" s="17">
        <f t="shared" si="22"/>
        <v>3044.962079208748</v>
      </c>
      <c r="S82" s="17">
        <f t="shared" si="22"/>
        <v>-7898.722780567186</v>
      </c>
      <c r="T82" s="17">
        <f t="shared" si="22"/>
        <v>-4039.131870800807</v>
      </c>
      <c r="U82" s="17">
        <f t="shared" si="22"/>
        <v>-6333.956040243637</v>
      </c>
      <c r="V82" s="17">
        <f t="shared" si="22"/>
        <v>3821.910691611633</v>
      </c>
      <c r="W82" s="17">
        <f t="shared" si="22"/>
        <v>-7496.930789129135</v>
      </c>
      <c r="X82" s="17">
        <f t="shared" si="22"/>
        <v>-3496.2158762585227</v>
      </c>
      <c r="Y82" s="17">
        <f t="shared" si="22"/>
        <v>-5487.499877630698</v>
      </c>
      <c r="Z82" s="17">
        <f t="shared" si="22"/>
        <v>3279.246543018346</v>
      </c>
      <c r="AA82" s="17">
        <f t="shared" si="22"/>
        <v>-7352.221133054328</v>
      </c>
      <c r="AB82" s="17">
        <f t="shared" si="22"/>
        <v>-3825.481288935538</v>
      </c>
      <c r="AC82" s="17">
        <f t="shared" si="22"/>
        <v>-5348.331923835466</v>
      </c>
      <c r="AD82" s="17">
        <f t="shared" si="22"/>
        <v>5021.934345825334</v>
      </c>
      <c r="AE82" s="17">
        <f t="shared" si="22"/>
        <v>-6290.955297511757</v>
      </c>
      <c r="AF82" s="17">
        <f t="shared" si="22"/>
        <v>-2667.1407499465336</v>
      </c>
      <c r="AG82" s="17">
        <f t="shared" si="22"/>
        <v>-4378.101385526908</v>
      </c>
      <c r="AH82" s="17">
        <f t="shared" si="22"/>
        <v>5309.397432985199</v>
      </c>
      <c r="AI82" s="17">
        <f aca="true" t="shared" si="23" ref="AI82:BN82">AI84-AI83</f>
        <v>-5957.408590582327</v>
      </c>
      <c r="AJ82" s="17">
        <f t="shared" si="23"/>
        <v>-1448.3536705919303</v>
      </c>
      <c r="AK82" s="17">
        <f t="shared" si="23"/>
        <v>-2848.7395651330444</v>
      </c>
      <c r="AL82" s="17">
        <f t="shared" si="23"/>
        <v>5906.101826307301</v>
      </c>
      <c r="AM82" s="17">
        <f t="shared" si="23"/>
        <v>-6445.86310368439</v>
      </c>
      <c r="AN82" s="17">
        <f t="shared" si="23"/>
        <v>-1386.4519723162102</v>
      </c>
      <c r="AO82" s="17">
        <f t="shared" si="23"/>
        <v>-2631.2093129567256</v>
      </c>
      <c r="AP82" s="17">
        <f t="shared" si="23"/>
        <v>7097.624388957338</v>
      </c>
      <c r="AQ82" s="17">
        <f t="shared" si="23"/>
        <v>-6788.731002052561</v>
      </c>
      <c r="AR82" s="17">
        <f t="shared" si="23"/>
        <v>476.3645907793955</v>
      </c>
      <c r="AS82" s="17">
        <f t="shared" si="23"/>
        <v>-3789.741968887358</v>
      </c>
      <c r="AT82" s="17">
        <f t="shared" si="23"/>
        <v>9639.20838016052</v>
      </c>
      <c r="AU82" s="17">
        <f t="shared" si="23"/>
        <v>-8879.268442111763</v>
      </c>
      <c r="AV82" s="17">
        <f t="shared" si="23"/>
        <v>-903.4779558251269</v>
      </c>
      <c r="AW82" s="17">
        <f t="shared" si="23"/>
        <v>-4439.458223755437</v>
      </c>
      <c r="AX82" s="17">
        <f t="shared" si="23"/>
        <v>12368.904621692327</v>
      </c>
      <c r="AY82" s="17">
        <f t="shared" si="23"/>
        <v>-10724.291063687273</v>
      </c>
      <c r="AZ82" s="17">
        <f t="shared" si="23"/>
        <v>-2571.7091483049726</v>
      </c>
      <c r="BA82" s="17">
        <f t="shared" si="23"/>
        <v>-8110.540034799991</v>
      </c>
      <c r="BB82" s="17">
        <f t="shared" si="23"/>
        <v>5069.2402467922475</v>
      </c>
      <c r="BC82" s="17">
        <f t="shared" si="23"/>
        <v>-12791.071868497998</v>
      </c>
      <c r="BD82" s="17">
        <f t="shared" si="23"/>
        <v>-4223.421347077154</v>
      </c>
      <c r="BE82" s="17">
        <f t="shared" si="23"/>
        <v>-10987.989255046887</v>
      </c>
      <c r="BF82" s="17">
        <f t="shared" si="23"/>
        <v>3384.7824706220413</v>
      </c>
      <c r="BG82" s="17">
        <f t="shared" si="23"/>
        <v>-13868.58185620854</v>
      </c>
      <c r="BH82" s="17">
        <f t="shared" si="23"/>
        <v>-7004.599115332037</v>
      </c>
      <c r="BI82" s="17">
        <f t="shared" si="23"/>
        <v>-11280.157948880216</v>
      </c>
      <c r="BJ82" s="17">
        <f t="shared" si="23"/>
        <v>2117.4389204208014</v>
      </c>
      <c r="BK82" s="17">
        <f t="shared" si="23"/>
        <v>-14445.911338452808</v>
      </c>
      <c r="BL82" s="17">
        <f t="shared" si="23"/>
        <v>-7134.035796637794</v>
      </c>
      <c r="BM82" s="17">
        <f t="shared" si="23"/>
        <v>-12605.767179751654</v>
      </c>
      <c r="BN82" s="17">
        <f t="shared" si="23"/>
        <v>-97.88568515774091</v>
      </c>
      <c r="BO82" s="17">
        <f aca="true" t="shared" si="24" ref="BO82:CT82">BO84-BO83</f>
        <v>-14650.503016498664</v>
      </c>
      <c r="BP82" s="17">
        <f t="shared" si="24"/>
        <v>-6660.988367096232</v>
      </c>
      <c r="BQ82" s="17">
        <f t="shared" si="24"/>
        <v>-12582.225657921754</v>
      </c>
      <c r="BR82" s="17">
        <f t="shared" si="24"/>
        <v>638.2170415166584</v>
      </c>
      <c r="BS82" s="17">
        <f t="shared" si="24"/>
        <v>-14309.674258649236</v>
      </c>
      <c r="BT82" s="17">
        <f t="shared" si="24"/>
        <v>-5422.599889344624</v>
      </c>
      <c r="BU82" s="17">
        <f t="shared" si="24"/>
        <v>-10797.498046903422</v>
      </c>
      <c r="BV82" s="17">
        <f t="shared" si="24"/>
        <v>926.2721948972815</v>
      </c>
      <c r="BW82" s="17">
        <f t="shared" si="24"/>
        <v>-15735.792840205293</v>
      </c>
      <c r="BX82" s="17">
        <f t="shared" si="24"/>
        <v>-6557.3630272141545</v>
      </c>
      <c r="BY82" s="17">
        <f t="shared" si="24"/>
        <v>-15004.229368649565</v>
      </c>
      <c r="BZ82" s="17">
        <f t="shared" si="24"/>
        <v>-1666.5147639309846</v>
      </c>
      <c r="CA82" s="17">
        <f t="shared" si="24"/>
        <v>-17694.237610315497</v>
      </c>
      <c r="CB82" s="17">
        <f t="shared" si="24"/>
        <v>-8173.152135882152</v>
      </c>
      <c r="CC82" s="17">
        <f t="shared" si="24"/>
        <v>-13921.069828072097</v>
      </c>
      <c r="CD82" s="17">
        <f t="shared" si="24"/>
        <v>-4722.440425730252</v>
      </c>
      <c r="CE82" s="17">
        <f t="shared" si="24"/>
        <v>-17076.252535820826</v>
      </c>
      <c r="CF82" s="17">
        <f t="shared" si="24"/>
        <v>-7275.951880386271</v>
      </c>
      <c r="CG82" s="17">
        <f t="shared" si="24"/>
        <v>-12649.821253868773</v>
      </c>
      <c r="CH82" s="17">
        <f t="shared" si="24"/>
        <v>244.92567007588173</v>
      </c>
      <c r="CI82" s="17">
        <f t="shared" si="24"/>
        <v>-15643.821542377877</v>
      </c>
      <c r="CJ82" s="17">
        <f t="shared" si="24"/>
        <v>-5084.645992142422</v>
      </c>
      <c r="CK82" s="17">
        <f t="shared" si="24"/>
        <v>-12312.151698117794</v>
      </c>
      <c r="CL82" s="17">
        <f t="shared" si="24"/>
        <v>-956.1807673618935</v>
      </c>
      <c r="CM82" s="17">
        <f t="shared" si="24"/>
        <v>-16069.888926298705</v>
      </c>
      <c r="CN82" s="17">
        <f t="shared" si="24"/>
        <v>-7219.916515986396</v>
      </c>
      <c r="CO82" s="17">
        <f t="shared" si="24"/>
        <v>-13430.992032618835</v>
      </c>
      <c r="CP82" s="17">
        <f t="shared" si="24"/>
        <v>-2776.502525096067</v>
      </c>
      <c r="CQ82" s="17">
        <f t="shared" si="24"/>
        <v>-16865.136354888327</v>
      </c>
      <c r="CR82" s="17">
        <f t="shared" si="24"/>
        <v>-7120.764496614295</v>
      </c>
      <c r="CS82" s="17">
        <f t="shared" si="24"/>
        <v>-13234.685646647253</v>
      </c>
      <c r="CT82" s="17">
        <f t="shared" si="24"/>
        <v>-1848.4135018501415</v>
      </c>
      <c r="CU82" s="17">
        <f aca="true" t="shared" si="25" ref="CU82:DR82">CU84-CU83</f>
        <v>-16024.17659387423</v>
      </c>
      <c r="CV82" s="17">
        <f t="shared" si="25"/>
        <v>-5733.220718902778</v>
      </c>
      <c r="CW82" s="17">
        <f t="shared" si="25"/>
        <v>-12398.372348522204</v>
      </c>
      <c r="CX82" s="17">
        <f t="shared" si="25"/>
        <v>4421.269661299208</v>
      </c>
      <c r="CY82" s="17">
        <f t="shared" si="25"/>
        <v>-16118.360009467691</v>
      </c>
      <c r="CZ82" s="17">
        <f t="shared" si="25"/>
        <v>-5312.330417971965</v>
      </c>
      <c r="DA82" s="17">
        <f t="shared" si="25"/>
        <v>-9649.150188594576</v>
      </c>
      <c r="DB82" s="17">
        <f t="shared" si="25"/>
        <v>8074.040616034241</v>
      </c>
      <c r="DC82" s="17">
        <f t="shared" si="25"/>
        <v>-14612.621624921887</v>
      </c>
      <c r="DD82" s="17">
        <f t="shared" si="25"/>
        <v>-3007.0791478895962</v>
      </c>
      <c r="DE82" s="17">
        <f t="shared" si="25"/>
        <v>-7686.604621291011</v>
      </c>
      <c r="DF82" s="17">
        <f t="shared" si="25"/>
        <v>8062.205394102499</v>
      </c>
      <c r="DG82" s="17">
        <f t="shared" si="25"/>
        <v>-14313.383913693015</v>
      </c>
      <c r="DH82" s="17">
        <f t="shared" si="25"/>
        <v>-2067.718236627931</v>
      </c>
      <c r="DI82" s="17">
        <f t="shared" si="25"/>
        <v>-6513.055622946601</v>
      </c>
      <c r="DJ82" s="17">
        <f t="shared" si="25"/>
        <v>8861.15777326756</v>
      </c>
      <c r="DK82" s="17">
        <f t="shared" si="25"/>
        <v>-15145.281008294622</v>
      </c>
      <c r="DL82" s="17">
        <f t="shared" si="25"/>
        <v>-3205.4313693716226</v>
      </c>
      <c r="DM82" s="17">
        <f t="shared" si="25"/>
        <v>-7733.215833756176</v>
      </c>
      <c r="DN82" s="17">
        <f t="shared" si="25"/>
        <v>2552.628211422423</v>
      </c>
      <c r="DO82" s="17">
        <f t="shared" si="25"/>
        <v>-21412.39088659279</v>
      </c>
      <c r="DP82" s="17">
        <f t="shared" si="25"/>
        <v>-10157.23388353042</v>
      </c>
      <c r="DQ82" s="17">
        <f t="shared" si="25"/>
        <v>-14162.771617110853</v>
      </c>
      <c r="DR82" s="17">
        <f t="shared" si="25"/>
        <v>111.49638723405519</v>
      </c>
    </row>
    <row r="83" spans="1:122" ht="15">
      <c r="A83" s="4" t="s">
        <v>92</v>
      </c>
      <c r="B83" s="18"/>
      <c r="C83" s="18">
        <f>C64-C73-C80</f>
        <v>0</v>
      </c>
      <c r="D83" s="18">
        <f aca="true" t="shared" si="26" ref="D83:BO83">D64-D73-D80</f>
        <v>0</v>
      </c>
      <c r="E83" s="18">
        <f t="shared" si="26"/>
        <v>0</v>
      </c>
      <c r="F83" s="18">
        <f t="shared" si="26"/>
        <v>0</v>
      </c>
      <c r="G83" s="18">
        <f t="shared" si="26"/>
        <v>0</v>
      </c>
      <c r="H83" s="18">
        <f t="shared" si="26"/>
        <v>0</v>
      </c>
      <c r="I83" s="18">
        <f t="shared" si="26"/>
        <v>0</v>
      </c>
      <c r="J83" s="18">
        <f t="shared" si="26"/>
        <v>0</v>
      </c>
      <c r="K83" s="18">
        <f t="shared" si="26"/>
        <v>0</v>
      </c>
      <c r="L83" s="18">
        <f t="shared" si="26"/>
        <v>0</v>
      </c>
      <c r="M83" s="18">
        <f t="shared" si="26"/>
        <v>0</v>
      </c>
      <c r="N83" s="18">
        <f t="shared" si="26"/>
        <v>0</v>
      </c>
      <c r="O83" s="18">
        <f t="shared" si="26"/>
        <v>0</v>
      </c>
      <c r="P83" s="18">
        <f t="shared" si="26"/>
        <v>0</v>
      </c>
      <c r="Q83" s="18">
        <f t="shared" si="26"/>
        <v>0</v>
      </c>
      <c r="R83" s="18">
        <f t="shared" si="26"/>
        <v>0</v>
      </c>
      <c r="S83" s="18">
        <f t="shared" si="26"/>
        <v>0</v>
      </c>
      <c r="T83" s="18">
        <f t="shared" si="26"/>
        <v>0</v>
      </c>
      <c r="U83" s="18">
        <f t="shared" si="26"/>
        <v>0</v>
      </c>
      <c r="V83" s="18">
        <f t="shared" si="26"/>
        <v>0</v>
      </c>
      <c r="W83" s="18">
        <f t="shared" si="26"/>
        <v>0</v>
      </c>
      <c r="X83" s="18">
        <f t="shared" si="26"/>
        <v>0</v>
      </c>
      <c r="Y83" s="18">
        <f t="shared" si="26"/>
        <v>0</v>
      </c>
      <c r="Z83" s="18">
        <f t="shared" si="26"/>
        <v>0</v>
      </c>
      <c r="AA83" s="18">
        <f t="shared" si="26"/>
        <v>0</v>
      </c>
      <c r="AB83" s="18">
        <f t="shared" si="26"/>
        <v>0</v>
      </c>
      <c r="AC83" s="18">
        <f t="shared" si="26"/>
        <v>0</v>
      </c>
      <c r="AD83" s="18">
        <f t="shared" si="26"/>
        <v>0</v>
      </c>
      <c r="AE83" s="18">
        <f t="shared" si="26"/>
        <v>0</v>
      </c>
      <c r="AF83" s="18">
        <f t="shared" si="26"/>
        <v>0</v>
      </c>
      <c r="AG83" s="18">
        <f t="shared" si="26"/>
        <v>0</v>
      </c>
      <c r="AH83" s="18">
        <f t="shared" si="26"/>
        <v>0</v>
      </c>
      <c r="AI83" s="18">
        <f t="shared" si="26"/>
        <v>0</v>
      </c>
      <c r="AJ83" s="18">
        <f t="shared" si="26"/>
        <v>0</v>
      </c>
      <c r="AK83" s="18">
        <f t="shared" si="26"/>
        <v>0</v>
      </c>
      <c r="AL83" s="18">
        <f t="shared" si="26"/>
        <v>0</v>
      </c>
      <c r="AM83" s="18">
        <f t="shared" si="26"/>
        <v>0</v>
      </c>
      <c r="AN83" s="18">
        <f t="shared" si="26"/>
        <v>0</v>
      </c>
      <c r="AO83" s="18">
        <f t="shared" si="26"/>
        <v>0</v>
      </c>
      <c r="AP83" s="18">
        <f t="shared" si="26"/>
        <v>0</v>
      </c>
      <c r="AQ83" s="18">
        <f t="shared" si="26"/>
        <v>0</v>
      </c>
      <c r="AR83" s="18">
        <f t="shared" si="26"/>
        <v>0</v>
      </c>
      <c r="AS83" s="18">
        <f t="shared" si="26"/>
        <v>0</v>
      </c>
      <c r="AT83" s="18">
        <f t="shared" si="26"/>
        <v>0</v>
      </c>
      <c r="AU83" s="18">
        <f t="shared" si="26"/>
        <v>0</v>
      </c>
      <c r="AV83" s="18">
        <f t="shared" si="26"/>
        <v>0</v>
      </c>
      <c r="AW83" s="18">
        <f t="shared" si="26"/>
        <v>0</v>
      </c>
      <c r="AX83" s="18">
        <f t="shared" si="26"/>
        <v>0</v>
      </c>
      <c r="AY83" s="18">
        <f t="shared" si="26"/>
        <v>0</v>
      </c>
      <c r="AZ83" s="18">
        <f t="shared" si="26"/>
        <v>0</v>
      </c>
      <c r="BA83" s="18">
        <f t="shared" si="26"/>
        <v>0</v>
      </c>
      <c r="BB83" s="18">
        <f t="shared" si="26"/>
        <v>0</v>
      </c>
      <c r="BC83" s="18">
        <f t="shared" si="26"/>
        <v>0</v>
      </c>
      <c r="BD83" s="18">
        <f t="shared" si="26"/>
        <v>0</v>
      </c>
      <c r="BE83" s="18">
        <f t="shared" si="26"/>
        <v>0</v>
      </c>
      <c r="BF83" s="18">
        <f t="shared" si="26"/>
        <v>0</v>
      </c>
      <c r="BG83" s="18">
        <f t="shared" si="26"/>
        <v>0</v>
      </c>
      <c r="BH83" s="18">
        <f t="shared" si="26"/>
        <v>0</v>
      </c>
      <c r="BI83" s="18">
        <f t="shared" si="26"/>
        <v>0</v>
      </c>
      <c r="BJ83" s="18">
        <f t="shared" si="26"/>
        <v>0</v>
      </c>
      <c r="BK83" s="18">
        <f t="shared" si="26"/>
        <v>0</v>
      </c>
      <c r="BL83" s="18">
        <f t="shared" si="26"/>
        <v>0</v>
      </c>
      <c r="BM83" s="18">
        <f t="shared" si="26"/>
        <v>0</v>
      </c>
      <c r="BN83" s="18">
        <f t="shared" si="26"/>
        <v>0</v>
      </c>
      <c r="BO83" s="18">
        <f t="shared" si="26"/>
        <v>0</v>
      </c>
      <c r="BP83" s="18">
        <f aca="true" t="shared" si="27" ref="BP83:DR83">BP64-BP73-BP80</f>
        <v>0</v>
      </c>
      <c r="BQ83" s="18">
        <f t="shared" si="27"/>
        <v>0</v>
      </c>
      <c r="BR83" s="18">
        <f t="shared" si="27"/>
        <v>0</v>
      </c>
      <c r="BS83" s="18">
        <f t="shared" si="27"/>
        <v>0</v>
      </c>
      <c r="BT83" s="18">
        <f t="shared" si="27"/>
        <v>0</v>
      </c>
      <c r="BU83" s="18">
        <f t="shared" si="27"/>
        <v>0</v>
      </c>
      <c r="BV83" s="18">
        <f t="shared" si="27"/>
        <v>0</v>
      </c>
      <c r="BW83" s="18">
        <f t="shared" si="27"/>
        <v>-9000</v>
      </c>
      <c r="BX83" s="18">
        <f t="shared" si="27"/>
        <v>-9000</v>
      </c>
      <c r="BY83" s="18">
        <f t="shared" si="27"/>
        <v>-9000</v>
      </c>
      <c r="BZ83" s="18">
        <f t="shared" si="27"/>
        <v>0</v>
      </c>
      <c r="CA83" s="18">
        <f t="shared" si="27"/>
        <v>0</v>
      </c>
      <c r="CB83" s="18">
        <f t="shared" si="27"/>
        <v>0</v>
      </c>
      <c r="CC83" s="18">
        <f t="shared" si="27"/>
        <v>0</v>
      </c>
      <c r="CD83" s="18">
        <f t="shared" si="27"/>
        <v>0</v>
      </c>
      <c r="CE83" s="18">
        <f t="shared" si="27"/>
        <v>0</v>
      </c>
      <c r="CF83" s="18">
        <f t="shared" si="27"/>
        <v>0</v>
      </c>
      <c r="CG83" s="18">
        <f t="shared" si="27"/>
        <v>0</v>
      </c>
      <c r="CH83" s="18">
        <f t="shared" si="27"/>
        <v>0</v>
      </c>
      <c r="CI83" s="18">
        <f t="shared" si="27"/>
        <v>0</v>
      </c>
      <c r="CJ83" s="18">
        <f t="shared" si="27"/>
        <v>0</v>
      </c>
      <c r="CK83" s="18">
        <f t="shared" si="27"/>
        <v>0</v>
      </c>
      <c r="CL83" s="18">
        <f t="shared" si="27"/>
        <v>0</v>
      </c>
      <c r="CM83" s="18">
        <f t="shared" si="27"/>
        <v>0</v>
      </c>
      <c r="CN83" s="18">
        <f t="shared" si="27"/>
        <v>0</v>
      </c>
      <c r="CO83" s="18">
        <f t="shared" si="27"/>
        <v>0</v>
      </c>
      <c r="CP83" s="18">
        <f t="shared" si="27"/>
        <v>0</v>
      </c>
      <c r="CQ83" s="18">
        <f t="shared" si="27"/>
        <v>0</v>
      </c>
      <c r="CR83" s="18">
        <f t="shared" si="27"/>
        <v>0</v>
      </c>
      <c r="CS83" s="18">
        <f t="shared" si="27"/>
        <v>0</v>
      </c>
      <c r="CT83" s="18">
        <f t="shared" si="27"/>
        <v>0</v>
      </c>
      <c r="CU83" s="18">
        <f t="shared" si="27"/>
        <v>0</v>
      </c>
      <c r="CV83" s="18">
        <f t="shared" si="27"/>
        <v>0</v>
      </c>
      <c r="CW83" s="18">
        <f t="shared" si="27"/>
        <v>0</v>
      </c>
      <c r="CX83" s="18">
        <f t="shared" si="27"/>
        <v>0</v>
      </c>
      <c r="CY83" s="18">
        <f t="shared" si="27"/>
        <v>-3100</v>
      </c>
      <c r="CZ83" s="18">
        <f t="shared" si="27"/>
        <v>-3100</v>
      </c>
      <c r="DA83" s="18">
        <f t="shared" si="27"/>
        <v>-3100</v>
      </c>
      <c r="DB83" s="18">
        <f t="shared" si="27"/>
        <v>0</v>
      </c>
      <c r="DC83" s="18">
        <f t="shared" si="27"/>
        <v>3000</v>
      </c>
      <c r="DD83" s="18">
        <f t="shared" si="27"/>
        <v>3000</v>
      </c>
      <c r="DE83" s="18">
        <f t="shared" si="27"/>
        <v>3000</v>
      </c>
      <c r="DF83" s="18">
        <f t="shared" si="27"/>
        <v>3000</v>
      </c>
      <c r="DG83" s="18">
        <f t="shared" si="27"/>
        <v>0</v>
      </c>
      <c r="DH83" s="18">
        <f t="shared" si="27"/>
        <v>0</v>
      </c>
      <c r="DI83" s="18">
        <f t="shared" si="27"/>
        <v>0</v>
      </c>
      <c r="DJ83" s="18">
        <f t="shared" si="27"/>
        <v>0</v>
      </c>
      <c r="DK83" s="18">
        <f t="shared" si="27"/>
        <v>2833.3333333333335</v>
      </c>
      <c r="DL83" s="18">
        <f t="shared" si="27"/>
        <v>2833.3333333333335</v>
      </c>
      <c r="DM83" s="18">
        <f t="shared" si="27"/>
        <v>2833.3333333333335</v>
      </c>
      <c r="DN83" s="18">
        <f t="shared" si="27"/>
        <v>2800</v>
      </c>
      <c r="DO83" s="18">
        <f t="shared" si="27"/>
        <v>1833.3333333333333</v>
      </c>
      <c r="DP83" s="18">
        <f t="shared" si="27"/>
        <v>1833.3333333333333</v>
      </c>
      <c r="DQ83" s="18">
        <f t="shared" si="27"/>
        <v>1833.3333333333333</v>
      </c>
      <c r="DR83" s="18">
        <f t="shared" si="27"/>
        <v>1800</v>
      </c>
    </row>
    <row r="84" spans="1:122" ht="15">
      <c r="A84" s="16" t="s">
        <v>74</v>
      </c>
      <c r="B84" s="6"/>
      <c r="C84" s="19">
        <f>C10-C16+C17-C24+C27+C30+C35-C43-C47-C55+C57-C67-C76+C77-C78-C79</f>
        <v>-6199.150571844333</v>
      </c>
      <c r="D84" s="19">
        <f aca="true" t="shared" si="28" ref="D84:BO84">D10-D16+D17-D24+D27+D30+D35-D43-D47-D55+D57-D67-D76+D77-D78-D79</f>
        <v>-3538.55497526665</v>
      </c>
      <c r="E84" s="19">
        <f t="shared" si="28"/>
        <v>-8424.611740415428</v>
      </c>
      <c r="F84" s="19">
        <f t="shared" si="28"/>
        <v>1346.5172875264107</v>
      </c>
      <c r="G84" s="19">
        <f t="shared" si="28"/>
        <v>-6662.2948160457345</v>
      </c>
      <c r="H84" s="19">
        <f t="shared" si="28"/>
        <v>-3898.667863113288</v>
      </c>
      <c r="I84" s="19">
        <f t="shared" si="28"/>
        <v>-8026.726595765689</v>
      </c>
      <c r="J84" s="19">
        <f t="shared" si="28"/>
        <v>1210.7892749247096</v>
      </c>
      <c r="K84" s="19">
        <f t="shared" si="28"/>
        <v>-6933.6699688973495</v>
      </c>
      <c r="L84" s="19">
        <f t="shared" si="28"/>
        <v>-3927.7230174962842</v>
      </c>
      <c r="M84" s="19">
        <f t="shared" si="28"/>
        <v>-7487.176394897147</v>
      </c>
      <c r="N84" s="19">
        <f t="shared" si="28"/>
        <v>1008.7693812907821</v>
      </c>
      <c r="O84" s="19">
        <f t="shared" si="28"/>
        <v>-7709.859917809119</v>
      </c>
      <c r="P84" s="19">
        <f t="shared" si="28"/>
        <v>-4377.614178777501</v>
      </c>
      <c r="Q84" s="19">
        <f t="shared" si="28"/>
        <v>-7365.287982622131</v>
      </c>
      <c r="R84" s="19">
        <f t="shared" si="28"/>
        <v>3044.962079208748</v>
      </c>
      <c r="S84" s="19">
        <f t="shared" si="28"/>
        <v>-7898.722780567186</v>
      </c>
      <c r="T84" s="19">
        <f t="shared" si="28"/>
        <v>-4039.131870800807</v>
      </c>
      <c r="U84" s="19">
        <f t="shared" si="28"/>
        <v>-6333.956040243637</v>
      </c>
      <c r="V84" s="19">
        <f t="shared" si="28"/>
        <v>3821.910691611633</v>
      </c>
      <c r="W84" s="19">
        <f t="shared" si="28"/>
        <v>-7496.930789129135</v>
      </c>
      <c r="X84" s="19">
        <f t="shared" si="28"/>
        <v>-3496.2158762585227</v>
      </c>
      <c r="Y84" s="19">
        <f t="shared" si="28"/>
        <v>-5487.499877630698</v>
      </c>
      <c r="Z84" s="19">
        <f t="shared" si="28"/>
        <v>3279.246543018346</v>
      </c>
      <c r="AA84" s="19">
        <f t="shared" si="28"/>
        <v>-7352.221133054328</v>
      </c>
      <c r="AB84" s="19">
        <f t="shared" si="28"/>
        <v>-3825.481288935538</v>
      </c>
      <c r="AC84" s="19">
        <f t="shared" si="28"/>
        <v>-5348.331923835466</v>
      </c>
      <c r="AD84" s="19">
        <f t="shared" si="28"/>
        <v>5021.934345825334</v>
      </c>
      <c r="AE84" s="19">
        <f t="shared" si="28"/>
        <v>-6290.955297511757</v>
      </c>
      <c r="AF84" s="19">
        <f t="shared" si="28"/>
        <v>-2667.1407499465336</v>
      </c>
      <c r="AG84" s="19">
        <f t="shared" si="28"/>
        <v>-4378.101385526908</v>
      </c>
      <c r="AH84" s="19">
        <f t="shared" si="28"/>
        <v>5309.397432985199</v>
      </c>
      <c r="AI84" s="19">
        <f t="shared" si="28"/>
        <v>-5957.408590582327</v>
      </c>
      <c r="AJ84" s="19">
        <f t="shared" si="28"/>
        <v>-1448.3536705919303</v>
      </c>
      <c r="AK84" s="19">
        <f t="shared" si="28"/>
        <v>-2848.7395651330444</v>
      </c>
      <c r="AL84" s="19">
        <f t="shared" si="28"/>
        <v>5906.101826307301</v>
      </c>
      <c r="AM84" s="19">
        <f t="shared" si="28"/>
        <v>-6445.86310368439</v>
      </c>
      <c r="AN84" s="19">
        <f t="shared" si="28"/>
        <v>-1386.4519723162102</v>
      </c>
      <c r="AO84" s="19">
        <f t="shared" si="28"/>
        <v>-2631.2093129567256</v>
      </c>
      <c r="AP84" s="19">
        <f t="shared" si="28"/>
        <v>7097.624388957338</v>
      </c>
      <c r="AQ84" s="19">
        <f t="shared" si="28"/>
        <v>-6788.731002052561</v>
      </c>
      <c r="AR84" s="19">
        <f t="shared" si="28"/>
        <v>476.3645907793955</v>
      </c>
      <c r="AS84" s="19">
        <f t="shared" si="28"/>
        <v>-3789.741968887358</v>
      </c>
      <c r="AT84" s="19">
        <f t="shared" si="28"/>
        <v>9639.20838016052</v>
      </c>
      <c r="AU84" s="19">
        <f t="shared" si="28"/>
        <v>-8879.268442111763</v>
      </c>
      <c r="AV84" s="19">
        <f t="shared" si="28"/>
        <v>-903.4779558251269</v>
      </c>
      <c r="AW84" s="19">
        <f t="shared" si="28"/>
        <v>-4439.458223755437</v>
      </c>
      <c r="AX84" s="19">
        <f t="shared" si="28"/>
        <v>12368.904621692327</v>
      </c>
      <c r="AY84" s="19">
        <f t="shared" si="28"/>
        <v>-10724.291063687273</v>
      </c>
      <c r="AZ84" s="19">
        <f t="shared" si="28"/>
        <v>-2571.7091483049726</v>
      </c>
      <c r="BA84" s="19">
        <f t="shared" si="28"/>
        <v>-8110.540034799991</v>
      </c>
      <c r="BB84" s="19">
        <f t="shared" si="28"/>
        <v>5069.2402467922475</v>
      </c>
      <c r="BC84" s="19">
        <f t="shared" si="28"/>
        <v>-12791.071868497998</v>
      </c>
      <c r="BD84" s="19">
        <f t="shared" si="28"/>
        <v>-4223.421347077154</v>
      </c>
      <c r="BE84" s="19">
        <f t="shared" si="28"/>
        <v>-10987.989255046887</v>
      </c>
      <c r="BF84" s="19">
        <f t="shared" si="28"/>
        <v>3384.7824706220413</v>
      </c>
      <c r="BG84" s="19">
        <f t="shared" si="28"/>
        <v>-13868.58185620854</v>
      </c>
      <c r="BH84" s="19">
        <f t="shared" si="28"/>
        <v>-7004.599115332037</v>
      </c>
      <c r="BI84" s="19">
        <f t="shared" si="28"/>
        <v>-11280.157948880216</v>
      </c>
      <c r="BJ84" s="19">
        <f t="shared" si="28"/>
        <v>2117.4389204208014</v>
      </c>
      <c r="BK84" s="19">
        <f t="shared" si="28"/>
        <v>-14445.911338452808</v>
      </c>
      <c r="BL84" s="19">
        <f t="shared" si="28"/>
        <v>-7134.035796637794</v>
      </c>
      <c r="BM84" s="19">
        <f t="shared" si="28"/>
        <v>-12605.767179751654</v>
      </c>
      <c r="BN84" s="19">
        <f t="shared" si="28"/>
        <v>-97.88568515774091</v>
      </c>
      <c r="BO84" s="19">
        <f t="shared" si="28"/>
        <v>-14650.503016498664</v>
      </c>
      <c r="BP84" s="19">
        <f aca="true" t="shared" si="29" ref="BP84:DR84">BP10-BP16+BP17-BP24+BP27+BP30+BP35-BP43-BP47-BP55+BP57-BP67-BP76+BP77-BP78-BP79</f>
        <v>-6660.988367096232</v>
      </c>
      <c r="BQ84" s="19">
        <f t="shared" si="29"/>
        <v>-12582.225657921754</v>
      </c>
      <c r="BR84" s="19">
        <f t="shared" si="29"/>
        <v>638.2170415166584</v>
      </c>
      <c r="BS84" s="19">
        <f t="shared" si="29"/>
        <v>-14309.674258649236</v>
      </c>
      <c r="BT84" s="19">
        <f t="shared" si="29"/>
        <v>-5422.599889344624</v>
      </c>
      <c r="BU84" s="19">
        <f t="shared" si="29"/>
        <v>-10797.498046903422</v>
      </c>
      <c r="BV84" s="19">
        <f t="shared" si="29"/>
        <v>926.2721948972815</v>
      </c>
      <c r="BW84" s="19">
        <f t="shared" si="29"/>
        <v>-24735.792840205293</v>
      </c>
      <c r="BX84" s="19">
        <f t="shared" si="29"/>
        <v>-15557.363027214154</v>
      </c>
      <c r="BY84" s="19">
        <f t="shared" si="29"/>
        <v>-24004.229368649565</v>
      </c>
      <c r="BZ84" s="19">
        <f t="shared" si="29"/>
        <v>-1666.5147639309846</v>
      </c>
      <c r="CA84" s="19">
        <f t="shared" si="29"/>
        <v>-17694.237610315497</v>
      </c>
      <c r="CB84" s="19">
        <f t="shared" si="29"/>
        <v>-8173.152135882152</v>
      </c>
      <c r="CC84" s="19">
        <f t="shared" si="29"/>
        <v>-13921.069828072097</v>
      </c>
      <c r="CD84" s="19">
        <f t="shared" si="29"/>
        <v>-4722.440425730252</v>
      </c>
      <c r="CE84" s="19">
        <f t="shared" si="29"/>
        <v>-17076.252535820826</v>
      </c>
      <c r="CF84" s="19">
        <f t="shared" si="29"/>
        <v>-7275.951880386271</v>
      </c>
      <c r="CG84" s="19">
        <f t="shared" si="29"/>
        <v>-12649.821253868773</v>
      </c>
      <c r="CH84" s="19">
        <f t="shared" si="29"/>
        <v>244.92567007588173</v>
      </c>
      <c r="CI84" s="19">
        <f t="shared" si="29"/>
        <v>-15643.821542377877</v>
      </c>
      <c r="CJ84" s="19">
        <f t="shared" si="29"/>
        <v>-5084.645992142422</v>
      </c>
      <c r="CK84" s="19">
        <f t="shared" si="29"/>
        <v>-12312.151698117794</v>
      </c>
      <c r="CL84" s="19">
        <f t="shared" si="29"/>
        <v>-956.1807673618935</v>
      </c>
      <c r="CM84" s="19">
        <f t="shared" si="29"/>
        <v>-16069.888926298705</v>
      </c>
      <c r="CN84" s="19">
        <f t="shared" si="29"/>
        <v>-7219.916515986396</v>
      </c>
      <c r="CO84" s="19">
        <f t="shared" si="29"/>
        <v>-13430.992032618835</v>
      </c>
      <c r="CP84" s="19">
        <f t="shared" si="29"/>
        <v>-2776.502525096067</v>
      </c>
      <c r="CQ84" s="19">
        <f t="shared" si="29"/>
        <v>-16865.136354888327</v>
      </c>
      <c r="CR84" s="19">
        <f t="shared" si="29"/>
        <v>-7120.764496614295</v>
      </c>
      <c r="CS84" s="19">
        <f t="shared" si="29"/>
        <v>-13234.685646647253</v>
      </c>
      <c r="CT84" s="19">
        <f t="shared" si="29"/>
        <v>-1848.4135018501415</v>
      </c>
      <c r="CU84" s="19">
        <f t="shared" si="29"/>
        <v>-16024.17659387423</v>
      </c>
      <c r="CV84" s="19">
        <f t="shared" si="29"/>
        <v>-5733.220718902778</v>
      </c>
      <c r="CW84" s="19">
        <f t="shared" si="29"/>
        <v>-12398.372348522204</v>
      </c>
      <c r="CX84" s="19">
        <f t="shared" si="29"/>
        <v>4421.269661299208</v>
      </c>
      <c r="CY84" s="19">
        <f t="shared" si="29"/>
        <v>-19218.36000946769</v>
      </c>
      <c r="CZ84" s="19">
        <f t="shared" si="29"/>
        <v>-8412.330417971965</v>
      </c>
      <c r="DA84" s="19">
        <f t="shared" si="29"/>
        <v>-12749.150188594576</v>
      </c>
      <c r="DB84" s="19">
        <f t="shared" si="29"/>
        <v>8074.040616034241</v>
      </c>
      <c r="DC84" s="19">
        <f t="shared" si="29"/>
        <v>-11612.621624921887</v>
      </c>
      <c r="DD84" s="19">
        <f t="shared" si="29"/>
        <v>-7.079147889596356</v>
      </c>
      <c r="DE84" s="19">
        <f t="shared" si="29"/>
        <v>-4686.604621291011</v>
      </c>
      <c r="DF84" s="19">
        <f t="shared" si="29"/>
        <v>11062.205394102499</v>
      </c>
      <c r="DG84" s="19">
        <f t="shared" si="29"/>
        <v>-14313.383913693015</v>
      </c>
      <c r="DH84" s="19">
        <f t="shared" si="29"/>
        <v>-2067.718236627931</v>
      </c>
      <c r="DI84" s="19">
        <f t="shared" si="29"/>
        <v>-6513.055622946601</v>
      </c>
      <c r="DJ84" s="19">
        <f t="shared" si="29"/>
        <v>8861.15777326756</v>
      </c>
      <c r="DK84" s="19">
        <f t="shared" si="29"/>
        <v>-12311.947674961288</v>
      </c>
      <c r="DL84" s="19">
        <f t="shared" si="29"/>
        <v>-372.09803603828914</v>
      </c>
      <c r="DM84" s="19">
        <f t="shared" si="29"/>
        <v>-4899.882500422842</v>
      </c>
      <c r="DN84" s="19">
        <f t="shared" si="29"/>
        <v>5352.628211422423</v>
      </c>
      <c r="DO84" s="19">
        <f t="shared" si="29"/>
        <v>-19579.05755325946</v>
      </c>
      <c r="DP84" s="19">
        <f t="shared" si="29"/>
        <v>-8323.900550197086</v>
      </c>
      <c r="DQ84" s="19">
        <f t="shared" si="29"/>
        <v>-12329.43828377752</v>
      </c>
      <c r="DR84" s="19">
        <f t="shared" si="29"/>
        <v>1911.4963872340552</v>
      </c>
    </row>
    <row r="85" spans="3:122" ht="1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row>
    <row r="86" spans="1:122" ht="15">
      <c r="A86" s="31" t="s">
        <v>96</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row>
    <row r="87" spans="1:122" ht="15">
      <c r="A87" s="4" t="s">
        <v>75</v>
      </c>
      <c r="B87" s="18">
        <v>67234.03394189506</v>
      </c>
      <c r="C87" s="18">
        <v>71804.01557538542</v>
      </c>
      <c r="D87" s="18">
        <v>74412.61994120151</v>
      </c>
      <c r="E87" s="18">
        <v>80623.2</v>
      </c>
      <c r="F87" s="18">
        <v>79522.6</v>
      </c>
      <c r="G87" s="18">
        <v>86839.45461994183</v>
      </c>
      <c r="H87" s="18">
        <v>91121.16036150344</v>
      </c>
      <c r="I87" s="18">
        <v>99936.5</v>
      </c>
      <c r="J87" s="18">
        <v>101706.6</v>
      </c>
      <c r="K87" s="18">
        <v>108931.97184699985</v>
      </c>
      <c r="L87" s="18">
        <v>113024.9355214656</v>
      </c>
      <c r="M87" s="18">
        <v>120827.1</v>
      </c>
      <c r="N87" s="18">
        <v>120262.6</v>
      </c>
      <c r="O87" s="18">
        <v>129518.66696814328</v>
      </c>
      <c r="P87" s="18">
        <v>134774.20862926496</v>
      </c>
      <c r="Q87" s="18">
        <v>143616.6</v>
      </c>
      <c r="R87" s="18">
        <v>143795.2</v>
      </c>
      <c r="S87" s="18">
        <v>150423.24465330667</v>
      </c>
      <c r="T87" s="18">
        <v>153812.5959628787</v>
      </c>
      <c r="U87" s="18">
        <v>159127.6</v>
      </c>
      <c r="V87" s="18">
        <v>157830.5</v>
      </c>
      <c r="W87" s="18">
        <v>166221.9567064561</v>
      </c>
      <c r="X87" s="18">
        <v>170135.33739346868</v>
      </c>
      <c r="Y87" s="18">
        <v>176277.6</v>
      </c>
      <c r="Z87" s="18">
        <v>177656.7</v>
      </c>
      <c r="AA87" s="18">
        <v>186273.63118275985</v>
      </c>
      <c r="AB87" s="18">
        <v>190757.16186160367</v>
      </c>
      <c r="AC87" s="18">
        <v>197025.5</v>
      </c>
      <c r="AD87" s="18">
        <v>169055.7</v>
      </c>
      <c r="AE87" s="18">
        <v>177605.53642446108</v>
      </c>
      <c r="AF87" s="18">
        <v>181230.36223463283</v>
      </c>
      <c r="AG87" s="18">
        <v>187180.5</v>
      </c>
      <c r="AH87" s="18">
        <v>178608.9</v>
      </c>
      <c r="AI87" s="18">
        <v>182752.56465500253</v>
      </c>
      <c r="AJ87" s="18">
        <v>183759.96440298395</v>
      </c>
      <c r="AK87" s="18">
        <v>185741.4</v>
      </c>
      <c r="AL87" s="18">
        <v>177911.7</v>
      </c>
      <c r="AM87" s="18">
        <v>175023.9896299913</v>
      </c>
      <c r="AN87" s="18">
        <v>174402.86695431918</v>
      </c>
      <c r="AO87" s="18">
        <v>173224.1</v>
      </c>
      <c r="AP87" s="18">
        <v>159272.5</v>
      </c>
      <c r="AQ87" s="18">
        <v>171813.7765149518</v>
      </c>
      <c r="AR87" s="18">
        <v>170933.75636787427</v>
      </c>
      <c r="AS87" s="18">
        <v>177934.8</v>
      </c>
      <c r="AT87" s="18">
        <v>164491.9</v>
      </c>
      <c r="AU87" s="18">
        <v>177968.00320255823</v>
      </c>
      <c r="AV87" s="18">
        <v>179339.2155105668</v>
      </c>
      <c r="AW87" s="18">
        <v>186077</v>
      </c>
      <c r="AX87" s="18">
        <v>178517.4</v>
      </c>
      <c r="AY87" s="18">
        <v>192891.22447832403</v>
      </c>
      <c r="AZ87" s="18">
        <v>196338.09995825216</v>
      </c>
      <c r="BA87" s="18">
        <v>207208.7</v>
      </c>
      <c r="BB87" s="18">
        <v>203311.4</v>
      </c>
      <c r="BC87" s="18">
        <v>218244.7031200076</v>
      </c>
      <c r="BD87" s="18">
        <v>223175.45730760173</v>
      </c>
      <c r="BE87" s="18">
        <v>236003.7</v>
      </c>
      <c r="BF87" s="18">
        <v>229776.6</v>
      </c>
      <c r="BG87" s="18">
        <v>242917.21561209013</v>
      </c>
      <c r="BH87" s="18">
        <v>249554.1411063979</v>
      </c>
      <c r="BI87" s="18">
        <v>260242.2</v>
      </c>
      <c r="BJ87" s="18">
        <v>258893.5</v>
      </c>
      <c r="BK87" s="18">
        <v>272411.01552641205</v>
      </c>
      <c r="BL87" s="18">
        <v>279086.5680331159</v>
      </c>
      <c r="BM87" s="18">
        <v>290882.2</v>
      </c>
      <c r="BN87" s="18">
        <v>287250.8</v>
      </c>
      <c r="BO87" s="18">
        <v>305388.32947993244</v>
      </c>
      <c r="BP87" s="18">
        <v>313634.72707717813</v>
      </c>
      <c r="BQ87" s="18">
        <v>329211.7</v>
      </c>
      <c r="BR87" s="18">
        <v>330073.1</v>
      </c>
      <c r="BS87" s="18">
        <v>346734.83158226375</v>
      </c>
      <c r="BT87" s="18">
        <v>353048.7351835049</v>
      </c>
      <c r="BU87" s="18">
        <v>365621</v>
      </c>
      <c r="BV87" s="18">
        <v>379156.9</v>
      </c>
      <c r="BW87" s="18">
        <v>392261.62314878206</v>
      </c>
      <c r="BX87" s="18">
        <v>412450.7917243565</v>
      </c>
      <c r="BY87" s="18">
        <v>427077.3</v>
      </c>
      <c r="BZ87" s="18">
        <v>439146.4</v>
      </c>
      <c r="CA87" s="18">
        <v>436817.96778197295</v>
      </c>
      <c r="CB87" s="18">
        <v>446516.70766602474</v>
      </c>
      <c r="CC87" s="18">
        <v>468767.4</v>
      </c>
      <c r="CD87" s="18">
        <v>469555.7</v>
      </c>
      <c r="CE87" s="18">
        <v>478905.95844178455</v>
      </c>
      <c r="CF87" s="18">
        <v>488557.54016476055</v>
      </c>
      <c r="CG87" s="18">
        <v>505392</v>
      </c>
      <c r="CH87" s="18">
        <v>510085.4</v>
      </c>
      <c r="CI87" s="18">
        <v>527413.7053069741</v>
      </c>
      <c r="CJ87" s="18">
        <v>530425.3327682468</v>
      </c>
      <c r="CK87" s="18">
        <v>533330.7</v>
      </c>
      <c r="CL87" s="18">
        <v>533232.7</v>
      </c>
      <c r="CM87" s="18">
        <v>551235.4444895808</v>
      </c>
      <c r="CN87" s="18">
        <v>555440.1157697447</v>
      </c>
      <c r="CO87" s="18">
        <v>564128</v>
      </c>
      <c r="CP87" s="18">
        <v>570845.9</v>
      </c>
      <c r="CQ87" s="18">
        <v>579157.2734626355</v>
      </c>
      <c r="CR87" s="18">
        <v>576195.4649466078</v>
      </c>
      <c r="CS87" s="18">
        <v>586000</v>
      </c>
      <c r="CT87" s="18">
        <v>597669.4</v>
      </c>
      <c r="CU87" s="18">
        <v>591089.5191668539</v>
      </c>
      <c r="CV87" s="18">
        <v>606590.2702401613</v>
      </c>
      <c r="CW87" s="18">
        <v>621335.6</v>
      </c>
      <c r="CX87" s="18">
        <v>626735.5</v>
      </c>
      <c r="CY87" s="18">
        <v>557772.9542890737</v>
      </c>
      <c r="CZ87" s="18">
        <v>624887.2598577433</v>
      </c>
      <c r="DA87" s="18">
        <v>641908</v>
      </c>
      <c r="DB87" s="18">
        <v>630384.7</v>
      </c>
      <c r="DC87" s="18">
        <v>641368.7763747391</v>
      </c>
      <c r="DD87" s="18">
        <v>650660.7152858735</v>
      </c>
      <c r="DE87" s="18">
        <v>642549.7</v>
      </c>
      <c r="DF87" s="18">
        <v>627266.2</v>
      </c>
      <c r="DG87" s="18">
        <v>606019.4075879417</v>
      </c>
      <c r="DH87" s="18">
        <v>614110.6019796336</v>
      </c>
      <c r="DI87" s="18">
        <v>630786.4</v>
      </c>
      <c r="DJ87" s="18">
        <v>636450.9</v>
      </c>
      <c r="DK87" s="18">
        <v>622823.6015048419</v>
      </c>
      <c r="DL87" s="18">
        <v>630412.9487924335</v>
      </c>
      <c r="DM87" s="18">
        <v>675905.4</v>
      </c>
      <c r="DN87" s="18">
        <v>656655.1</v>
      </c>
      <c r="DO87" s="18">
        <v>673954.2295203165</v>
      </c>
      <c r="DP87" s="18">
        <v>690585.716794411</v>
      </c>
      <c r="DQ87" s="18">
        <v>702727</v>
      </c>
      <c r="DR87" s="18">
        <v>694122.6</v>
      </c>
    </row>
    <row r="88" spans="1:122" ht="15">
      <c r="A88" s="10" t="s">
        <v>76</v>
      </c>
      <c r="B88" s="11">
        <v>109064.05901489424</v>
      </c>
      <c r="C88" s="11">
        <v>112735.83069584082</v>
      </c>
      <c r="D88" s="11">
        <v>114677.087325492</v>
      </c>
      <c r="E88" s="11">
        <v>124026.9</v>
      </c>
      <c r="F88" s="11">
        <v>127855.7</v>
      </c>
      <c r="G88" s="11">
        <v>132842.65413029765</v>
      </c>
      <c r="H88" s="11">
        <v>137234.48508065825</v>
      </c>
      <c r="I88" s="11">
        <v>147072.8</v>
      </c>
      <c r="J88" s="11">
        <v>152163.3</v>
      </c>
      <c r="K88" s="11">
        <v>152683.26920991548</v>
      </c>
      <c r="L88" s="11">
        <v>152466.5819148725</v>
      </c>
      <c r="M88" s="11">
        <v>168739.8</v>
      </c>
      <c r="N88" s="11">
        <v>171071.5</v>
      </c>
      <c r="O88" s="11">
        <v>172482.33836065733</v>
      </c>
      <c r="P88" s="11">
        <v>174238.0137487464</v>
      </c>
      <c r="Q88" s="11">
        <v>194121</v>
      </c>
      <c r="R88" s="11">
        <v>198177.9</v>
      </c>
      <c r="S88" s="11">
        <v>198128.79565427362</v>
      </c>
      <c r="T88" s="11">
        <v>199377.89960584563</v>
      </c>
      <c r="U88" s="11">
        <v>212193.6</v>
      </c>
      <c r="V88" s="11">
        <v>217664</v>
      </c>
      <c r="W88" s="11">
        <v>209382.4750826778</v>
      </c>
      <c r="X88" s="11">
        <v>211944.3164897015</v>
      </c>
      <c r="Y88" s="11">
        <v>235183</v>
      </c>
      <c r="Z88" s="11">
        <v>242496.9</v>
      </c>
      <c r="AA88" s="11">
        <v>234413.22041995902</v>
      </c>
      <c r="AB88" s="11">
        <v>241439.62105379865</v>
      </c>
      <c r="AC88" s="11">
        <v>267678.5</v>
      </c>
      <c r="AD88" s="11">
        <v>274269.4</v>
      </c>
      <c r="AE88" s="11">
        <v>267653.9738826959</v>
      </c>
      <c r="AF88" s="11">
        <v>267874.4125401399</v>
      </c>
      <c r="AG88" s="11">
        <v>285869</v>
      </c>
      <c r="AH88" s="11">
        <v>289624</v>
      </c>
      <c r="AI88" s="11">
        <v>304840.1248590032</v>
      </c>
      <c r="AJ88" s="11">
        <v>304700.0585197812</v>
      </c>
      <c r="AK88" s="11">
        <v>290087.5</v>
      </c>
      <c r="AL88" s="11">
        <v>294808.3</v>
      </c>
      <c r="AM88" s="11">
        <v>276649.92461883795</v>
      </c>
      <c r="AN88" s="11">
        <v>272418.85015119717</v>
      </c>
      <c r="AO88" s="11">
        <v>282604.3</v>
      </c>
      <c r="AP88" s="11">
        <v>283044.8</v>
      </c>
      <c r="AQ88" s="11">
        <v>272242.42698791396</v>
      </c>
      <c r="AR88" s="11">
        <v>268710.7360656275</v>
      </c>
      <c r="AS88" s="11">
        <v>291305.4</v>
      </c>
      <c r="AT88" s="11">
        <v>293040.4</v>
      </c>
      <c r="AU88" s="11">
        <v>288020.03467286745</v>
      </c>
      <c r="AV88" s="11">
        <v>290175.49813419697</v>
      </c>
      <c r="AW88" s="11">
        <v>304501.6</v>
      </c>
      <c r="AX88" s="11">
        <v>311812.8</v>
      </c>
      <c r="AY88" s="11">
        <v>298356.3731930731</v>
      </c>
      <c r="AZ88" s="11">
        <v>293308.55564841384</v>
      </c>
      <c r="BA88" s="11">
        <v>332386.1</v>
      </c>
      <c r="BB88" s="11">
        <v>339437.7</v>
      </c>
      <c r="BC88" s="11">
        <v>338614.1512780988</v>
      </c>
      <c r="BD88" s="11">
        <v>327441.6733980454</v>
      </c>
      <c r="BE88" s="11">
        <v>361497</v>
      </c>
      <c r="BF88" s="11">
        <v>367956.4</v>
      </c>
      <c r="BG88" s="11">
        <v>363530.05587392766</v>
      </c>
      <c r="BH88" s="11">
        <v>357691.5070269383</v>
      </c>
      <c r="BI88" s="11">
        <v>393122.2</v>
      </c>
      <c r="BJ88" s="11">
        <v>399485.2</v>
      </c>
      <c r="BK88" s="11">
        <v>415234.620737645</v>
      </c>
      <c r="BL88" s="11">
        <v>418627.4414413918</v>
      </c>
      <c r="BM88" s="11">
        <v>436124.6</v>
      </c>
      <c r="BN88" s="11">
        <v>448826.4</v>
      </c>
      <c r="BO88" s="11">
        <v>472230.5205091033</v>
      </c>
      <c r="BP88" s="11">
        <v>471268.804759184</v>
      </c>
      <c r="BQ88" s="11">
        <v>484274.7</v>
      </c>
      <c r="BR88" s="11">
        <v>498931.8</v>
      </c>
      <c r="BS88" s="11">
        <v>521386.5992340045</v>
      </c>
      <c r="BT88" s="11">
        <v>515260.0196446754</v>
      </c>
      <c r="BU88" s="11">
        <v>528819.2</v>
      </c>
      <c r="BV88" s="11">
        <v>557373.1</v>
      </c>
      <c r="BW88" s="11">
        <v>568145.4021365535</v>
      </c>
      <c r="BX88" s="11">
        <v>575426.566855095</v>
      </c>
      <c r="BY88" s="11">
        <v>581304.8</v>
      </c>
      <c r="BZ88" s="11">
        <v>601802.5</v>
      </c>
      <c r="CA88" s="11">
        <v>619935.0825445815</v>
      </c>
      <c r="CB88" s="11">
        <v>627095.576657611</v>
      </c>
      <c r="CC88" s="11">
        <v>639882.3</v>
      </c>
      <c r="CD88" s="11">
        <v>652869.8</v>
      </c>
      <c r="CE88" s="11">
        <v>661183.3361434019</v>
      </c>
      <c r="CF88" s="11">
        <v>669257.1938790373</v>
      </c>
      <c r="CG88" s="11">
        <v>687119.9</v>
      </c>
      <c r="CH88" s="11">
        <v>711692.1</v>
      </c>
      <c r="CI88" s="11">
        <v>725495.950190709</v>
      </c>
      <c r="CJ88" s="11">
        <v>723186.3092579563</v>
      </c>
      <c r="CK88" s="11">
        <v>723159.7</v>
      </c>
      <c r="CL88" s="11">
        <v>737052.8</v>
      </c>
      <c r="CM88" s="11">
        <v>753695.7547856907</v>
      </c>
      <c r="CN88" s="11">
        <v>755095.3216991113</v>
      </c>
      <c r="CO88" s="11">
        <v>762633.4</v>
      </c>
      <c r="CP88" s="11">
        <v>783108</v>
      </c>
      <c r="CQ88" s="11">
        <v>791659.8189514457</v>
      </c>
      <c r="CR88" s="11">
        <v>785970.2558604856</v>
      </c>
      <c r="CS88" s="11">
        <v>796303</v>
      </c>
      <c r="CT88" s="11">
        <v>832879</v>
      </c>
      <c r="CU88" s="11">
        <v>850765.1928071986</v>
      </c>
      <c r="CV88" s="11">
        <v>849056.3773908889</v>
      </c>
      <c r="CW88" s="11">
        <v>864685.8</v>
      </c>
      <c r="CX88" s="11">
        <v>886970.8</v>
      </c>
      <c r="CY88" s="11">
        <v>910912.535008868</v>
      </c>
      <c r="CZ88" s="11">
        <v>892210.7562587715</v>
      </c>
      <c r="DA88" s="11">
        <v>941444.1</v>
      </c>
      <c r="DB88" s="11">
        <v>937929.3</v>
      </c>
      <c r="DC88" s="11">
        <v>939214.8693736944</v>
      </c>
      <c r="DD88" s="11">
        <v>948067.666547256</v>
      </c>
      <c r="DE88" s="11">
        <v>952457.2</v>
      </c>
      <c r="DF88" s="11">
        <v>943961</v>
      </c>
      <c r="DG88" s="11">
        <v>925001.5868596091</v>
      </c>
      <c r="DH88" s="11">
        <v>939414.5574082723</v>
      </c>
      <c r="DI88" s="11">
        <v>952875.5</v>
      </c>
      <c r="DJ88" s="11">
        <v>959525.8</v>
      </c>
      <c r="DK88" s="11">
        <v>950413.7796083607</v>
      </c>
      <c r="DL88" s="11">
        <v>940822.9552281094</v>
      </c>
      <c r="DM88" s="11">
        <v>976160.7</v>
      </c>
      <c r="DN88" s="11">
        <v>961909.1</v>
      </c>
      <c r="DO88" s="11">
        <v>980290.8501028717</v>
      </c>
      <c r="DP88" s="11">
        <v>986469.6467524017</v>
      </c>
      <c r="DQ88" s="11">
        <v>1003335</v>
      </c>
      <c r="DR88" s="11">
        <v>1008805.8</v>
      </c>
    </row>
    <row r="89" spans="1:122" ht="15">
      <c r="A89" s="10" t="s">
        <v>77</v>
      </c>
      <c r="B89" s="11">
        <v>6125.8999266021365</v>
      </c>
      <c r="C89" s="11">
        <v>6836.759736685169</v>
      </c>
      <c r="D89" s="11">
        <v>7064.646199366944</v>
      </c>
      <c r="E89" s="11">
        <v>7331.757660901876</v>
      </c>
      <c r="F89" s="11">
        <v>7983.014048702167</v>
      </c>
      <c r="G89" s="11">
        <v>8735.407637608903</v>
      </c>
      <c r="H89" s="11">
        <v>8418.017245737945</v>
      </c>
      <c r="I89" s="11">
        <v>8615.625909607734</v>
      </c>
      <c r="J89" s="11">
        <v>8553.752925795334</v>
      </c>
      <c r="K89" s="11">
        <v>7847.235538513751</v>
      </c>
      <c r="L89" s="11">
        <v>7410.294472516364</v>
      </c>
      <c r="M89" s="11">
        <v>7001.01554533488</v>
      </c>
      <c r="N89" s="11">
        <v>7228.5872296366415</v>
      </c>
      <c r="O89" s="11">
        <v>7434.349415533372</v>
      </c>
      <c r="P89" s="11">
        <v>7381.2587688484355</v>
      </c>
      <c r="Q89" s="11">
        <v>7239.545001905934</v>
      </c>
      <c r="R89" s="11">
        <v>7667.500940266888</v>
      </c>
      <c r="S89" s="11">
        <v>7715.337680101792</v>
      </c>
      <c r="T89" s="11">
        <v>7733.003808181209</v>
      </c>
      <c r="U89" s="11">
        <v>7892.543543418921</v>
      </c>
      <c r="V89" s="11">
        <v>7972.482051635302</v>
      </c>
      <c r="W89" s="11">
        <v>8064.774467528173</v>
      </c>
      <c r="X89" s="11">
        <v>7516.741662370154</v>
      </c>
      <c r="Y89" s="11">
        <v>7287.738397302071</v>
      </c>
      <c r="Z89" s="11">
        <v>8047.372024428465</v>
      </c>
      <c r="AA89" s="11">
        <v>8629.148754545833</v>
      </c>
      <c r="AB89" s="11">
        <v>9650.854307220217</v>
      </c>
      <c r="AC89" s="11">
        <v>9717.988758027293</v>
      </c>
      <c r="AD89" s="11">
        <v>11875.121567255554</v>
      </c>
      <c r="AE89" s="11">
        <v>14160.822646530525</v>
      </c>
      <c r="AF89" s="11">
        <v>14662.13719678272</v>
      </c>
      <c r="AG89" s="11">
        <v>15778.777059764452</v>
      </c>
      <c r="AH89" s="11">
        <v>16842.158780182603</v>
      </c>
      <c r="AI89" s="11">
        <v>17145.38504221706</v>
      </c>
      <c r="AJ89" s="11">
        <v>17469.026771728466</v>
      </c>
      <c r="AK89" s="11">
        <v>17978.421274444034</v>
      </c>
      <c r="AL89" s="11">
        <v>19022.82271420122</v>
      </c>
      <c r="AM89" s="11">
        <v>17413.106906715526</v>
      </c>
      <c r="AN89" s="11">
        <v>16919.381024456306</v>
      </c>
      <c r="AO89" s="11">
        <v>16653.0032263204</v>
      </c>
      <c r="AP89" s="11">
        <v>15618.715804986856</v>
      </c>
      <c r="AQ89" s="11">
        <v>15679.800945839233</v>
      </c>
      <c r="AR89" s="11">
        <v>15864.935185237297</v>
      </c>
      <c r="AS89" s="11">
        <v>15931.563070246648</v>
      </c>
      <c r="AT89" s="11">
        <v>15418.764917762444</v>
      </c>
      <c r="AU89" s="11">
        <v>15148.025194900789</v>
      </c>
      <c r="AV89" s="11">
        <v>14980.875784603784</v>
      </c>
      <c r="AW89" s="11">
        <v>15217.167931702836</v>
      </c>
      <c r="AX89" s="11">
        <v>15197.680997109826</v>
      </c>
      <c r="AY89" s="11">
        <v>14883.421343873519</v>
      </c>
      <c r="AZ89" s="11">
        <v>14866.616205533595</v>
      </c>
      <c r="BA89" s="11">
        <v>14829.051778656127</v>
      </c>
      <c r="BB89" s="11">
        <v>15156.257707509882</v>
      </c>
      <c r="BC89" s="11">
        <v>17042</v>
      </c>
      <c r="BD89" s="11">
        <v>17931</v>
      </c>
      <c r="BE89" s="11">
        <v>18051</v>
      </c>
      <c r="BF89" s="11">
        <v>22221</v>
      </c>
      <c r="BG89" s="11">
        <v>19806.959383033416</v>
      </c>
      <c r="BH89" s="11">
        <v>20269.83084832905</v>
      </c>
      <c r="BI89" s="11">
        <v>20751.41413881748</v>
      </c>
      <c r="BJ89" s="11">
        <v>22290.70796915167</v>
      </c>
      <c r="BK89" s="11">
        <v>23541.57146723575</v>
      </c>
      <c r="BL89" s="11">
        <v>26213.442927685508</v>
      </c>
      <c r="BM89" s="11">
        <v>24856.018266356692</v>
      </c>
      <c r="BN89" s="11">
        <v>28172.301648389075</v>
      </c>
      <c r="BO89" s="11">
        <v>28092.913084630698</v>
      </c>
      <c r="BP89" s="11">
        <v>28077.332419465387</v>
      </c>
      <c r="BQ89" s="11">
        <v>25842.48075981592</v>
      </c>
      <c r="BR89" s="11">
        <v>29054.045367015893</v>
      </c>
      <c r="BS89" s="11">
        <v>29258.18391496226</v>
      </c>
      <c r="BT89" s="11">
        <v>29551.812594343613</v>
      </c>
      <c r="BU89" s="11">
        <v>28172.69434098855</v>
      </c>
      <c r="BV89" s="11">
        <v>28829.173670369775</v>
      </c>
      <c r="BW89" s="11">
        <v>26292.89139360138</v>
      </c>
      <c r="BX89" s="11">
        <v>26409.6227538664</v>
      </c>
      <c r="BY89" s="11">
        <v>26954.001674464813</v>
      </c>
      <c r="BZ89" s="11">
        <v>27791.323550152792</v>
      </c>
      <c r="CA89" s="11">
        <v>31941.822736485494</v>
      </c>
      <c r="CB89" s="11">
        <v>35495.90773023253</v>
      </c>
      <c r="CC89" s="11">
        <v>36407.87696455737</v>
      </c>
      <c r="CD89" s="11">
        <v>38659.63227207929</v>
      </c>
      <c r="CE89" s="11">
        <v>41279.08077796062</v>
      </c>
      <c r="CF89" s="11">
        <v>41765.853492384114</v>
      </c>
      <c r="CG89" s="11">
        <v>39192.17536711358</v>
      </c>
      <c r="CH89" s="11">
        <v>42856.599614180035</v>
      </c>
      <c r="CI89" s="11">
        <v>41807.13516348555</v>
      </c>
      <c r="CJ89" s="11">
        <v>40824.90411659126</v>
      </c>
      <c r="CK89" s="11">
        <v>41350.833655706</v>
      </c>
      <c r="CL89" s="11">
        <v>47670.603844897734</v>
      </c>
      <c r="CM89" s="11">
        <v>51386.81052977461</v>
      </c>
      <c r="CN89" s="11">
        <v>46884.55561430731</v>
      </c>
      <c r="CO89" s="11">
        <v>42538.235367245965</v>
      </c>
      <c r="CP89" s="11">
        <v>55580.46503451251</v>
      </c>
      <c r="CQ89" s="11">
        <v>60492.40600550878</v>
      </c>
      <c r="CR89" s="11">
        <v>64620.210341118094</v>
      </c>
      <c r="CS89" s="11">
        <v>68435.39773107816</v>
      </c>
      <c r="CT89" s="11">
        <v>84373.21294442205</v>
      </c>
      <c r="CU89" s="11">
        <v>92263.36946422115</v>
      </c>
      <c r="CV89" s="11">
        <v>85469.51562413761</v>
      </c>
      <c r="CW89" s="11">
        <v>84202.05115188425</v>
      </c>
      <c r="CX89" s="11">
        <v>94203.10701130977</v>
      </c>
      <c r="CY89" s="11">
        <v>92904.96724725298</v>
      </c>
      <c r="CZ89" s="11">
        <v>89633.21249478484</v>
      </c>
      <c r="DA89" s="11">
        <v>88322.65203957912</v>
      </c>
      <c r="DB89" s="11">
        <v>95492.01196672245</v>
      </c>
      <c r="DC89" s="11">
        <v>97092.78743778706</v>
      </c>
      <c r="DD89" s="11">
        <v>92815.51098631203</v>
      </c>
      <c r="DE89" s="11">
        <v>94644.32548744763</v>
      </c>
      <c r="DF89" s="11">
        <v>98860.31053171061</v>
      </c>
      <c r="DG89" s="11">
        <v>100701.96199947603</v>
      </c>
      <c r="DH89" s="11">
        <v>100294.76768573014</v>
      </c>
      <c r="DI89" s="11">
        <v>100560.53021528642</v>
      </c>
      <c r="DJ89" s="11">
        <v>102420.61710582</v>
      </c>
      <c r="DK89" s="11">
        <v>104488.3303783268</v>
      </c>
      <c r="DL89" s="11">
        <v>104952.62256604467</v>
      </c>
      <c r="DM89" s="11">
        <v>104659.69808981345</v>
      </c>
      <c r="DN89" s="11">
        <v>113907.97684485809</v>
      </c>
      <c r="DO89" s="11">
        <v>123530.18560388043</v>
      </c>
      <c r="DP89" s="11">
        <v>131228.81462952934</v>
      </c>
      <c r="DQ89" s="11">
        <v>141542.960287268</v>
      </c>
      <c r="DR89" s="11">
        <v>147198.20192515003</v>
      </c>
    </row>
    <row r="90" spans="1:122" ht="15">
      <c r="A90" s="10" t="s">
        <v>78</v>
      </c>
      <c r="B90" s="11">
        <f>B88-B89</f>
        <v>102938.1590882921</v>
      </c>
      <c r="C90" s="11">
        <f>C88-C89</f>
        <v>105899.07095915565</v>
      </c>
      <c r="D90" s="11">
        <f aca="true" t="shared" si="30" ref="D90:BO90">D88-D89</f>
        <v>107612.44112612505</v>
      </c>
      <c r="E90" s="11">
        <f t="shared" si="30"/>
        <v>116695.14233909812</v>
      </c>
      <c r="F90" s="11">
        <f t="shared" si="30"/>
        <v>119872.68595129783</v>
      </c>
      <c r="G90" s="11">
        <f t="shared" si="30"/>
        <v>124107.24649268875</v>
      </c>
      <c r="H90" s="11">
        <f t="shared" si="30"/>
        <v>128816.4678349203</v>
      </c>
      <c r="I90" s="11">
        <f t="shared" si="30"/>
        <v>138457.17409039225</v>
      </c>
      <c r="J90" s="11">
        <f t="shared" si="30"/>
        <v>143609.54707420466</v>
      </c>
      <c r="K90" s="11">
        <f t="shared" si="30"/>
        <v>144836.03367140173</v>
      </c>
      <c r="L90" s="11">
        <f t="shared" si="30"/>
        <v>145056.28744235614</v>
      </c>
      <c r="M90" s="11">
        <f t="shared" si="30"/>
        <v>161738.78445466512</v>
      </c>
      <c r="N90" s="11">
        <f t="shared" si="30"/>
        <v>163842.91277036336</v>
      </c>
      <c r="O90" s="11">
        <f t="shared" si="30"/>
        <v>165047.98894512397</v>
      </c>
      <c r="P90" s="11">
        <f t="shared" si="30"/>
        <v>166856.75497989796</v>
      </c>
      <c r="Q90" s="11">
        <f t="shared" si="30"/>
        <v>186881.45499809406</v>
      </c>
      <c r="R90" s="11">
        <f t="shared" si="30"/>
        <v>190510.3990597331</v>
      </c>
      <c r="S90" s="11">
        <f t="shared" si="30"/>
        <v>190413.45797417182</v>
      </c>
      <c r="T90" s="11">
        <f t="shared" si="30"/>
        <v>191644.89579766442</v>
      </c>
      <c r="U90" s="11">
        <f t="shared" si="30"/>
        <v>204301.05645658108</v>
      </c>
      <c r="V90" s="11">
        <f t="shared" si="30"/>
        <v>209691.5179483647</v>
      </c>
      <c r="W90" s="11">
        <f t="shared" si="30"/>
        <v>201317.7006151496</v>
      </c>
      <c r="X90" s="11">
        <f t="shared" si="30"/>
        <v>204427.57482733135</v>
      </c>
      <c r="Y90" s="11">
        <f t="shared" si="30"/>
        <v>227895.26160269792</v>
      </c>
      <c r="Z90" s="11">
        <f t="shared" si="30"/>
        <v>234449.52797557152</v>
      </c>
      <c r="AA90" s="11">
        <f t="shared" si="30"/>
        <v>225784.07166541318</v>
      </c>
      <c r="AB90" s="11">
        <f t="shared" si="30"/>
        <v>231788.76674657842</v>
      </c>
      <c r="AC90" s="11">
        <f t="shared" si="30"/>
        <v>257960.5112419727</v>
      </c>
      <c r="AD90" s="11">
        <f t="shared" si="30"/>
        <v>262394.2784327445</v>
      </c>
      <c r="AE90" s="11">
        <f t="shared" si="30"/>
        <v>253493.15123616537</v>
      </c>
      <c r="AF90" s="11">
        <f t="shared" si="30"/>
        <v>253212.2753433572</v>
      </c>
      <c r="AG90" s="11">
        <f t="shared" si="30"/>
        <v>270090.2229402356</v>
      </c>
      <c r="AH90" s="11">
        <f t="shared" si="30"/>
        <v>272781.8412198174</v>
      </c>
      <c r="AI90" s="11">
        <f t="shared" si="30"/>
        <v>287694.73981678614</v>
      </c>
      <c r="AJ90" s="11">
        <f t="shared" si="30"/>
        <v>287231.03174805274</v>
      </c>
      <c r="AK90" s="11">
        <f t="shared" si="30"/>
        <v>272109.07872555597</v>
      </c>
      <c r="AL90" s="11">
        <f t="shared" si="30"/>
        <v>275785.47728579876</v>
      </c>
      <c r="AM90" s="11">
        <f t="shared" si="30"/>
        <v>259236.81771212243</v>
      </c>
      <c r="AN90" s="11">
        <f t="shared" si="30"/>
        <v>255499.46912674088</v>
      </c>
      <c r="AO90" s="11">
        <f t="shared" si="30"/>
        <v>265951.2967736796</v>
      </c>
      <c r="AP90" s="11">
        <f t="shared" si="30"/>
        <v>267426.08419501316</v>
      </c>
      <c r="AQ90" s="11">
        <f t="shared" si="30"/>
        <v>256562.62604207473</v>
      </c>
      <c r="AR90" s="11">
        <f t="shared" si="30"/>
        <v>252845.8008803902</v>
      </c>
      <c r="AS90" s="11">
        <f t="shared" si="30"/>
        <v>275373.83692975336</v>
      </c>
      <c r="AT90" s="11">
        <f t="shared" si="30"/>
        <v>277621.6350822376</v>
      </c>
      <c r="AU90" s="11">
        <f t="shared" si="30"/>
        <v>272872.00947796664</v>
      </c>
      <c r="AV90" s="11">
        <f t="shared" si="30"/>
        <v>275194.6223495932</v>
      </c>
      <c r="AW90" s="11">
        <f t="shared" si="30"/>
        <v>289284.4320682971</v>
      </c>
      <c r="AX90" s="11">
        <f t="shared" si="30"/>
        <v>296615.1190028902</v>
      </c>
      <c r="AY90" s="11">
        <f t="shared" si="30"/>
        <v>283472.95184919954</v>
      </c>
      <c r="AZ90" s="11">
        <f t="shared" si="30"/>
        <v>278441.9394428802</v>
      </c>
      <c r="BA90" s="11">
        <f t="shared" si="30"/>
        <v>317557.04822134384</v>
      </c>
      <c r="BB90" s="11">
        <f t="shared" si="30"/>
        <v>324281.44229249016</v>
      </c>
      <c r="BC90" s="11">
        <f t="shared" si="30"/>
        <v>321572.1512780988</v>
      </c>
      <c r="BD90" s="11">
        <f t="shared" si="30"/>
        <v>309510.6733980454</v>
      </c>
      <c r="BE90" s="11">
        <f t="shared" si="30"/>
        <v>343446</v>
      </c>
      <c r="BF90" s="11">
        <f t="shared" si="30"/>
        <v>345735.4</v>
      </c>
      <c r="BG90" s="11">
        <f t="shared" si="30"/>
        <v>343723.09649089427</v>
      </c>
      <c r="BH90" s="11">
        <f t="shared" si="30"/>
        <v>337421.67617860925</v>
      </c>
      <c r="BI90" s="11">
        <f t="shared" si="30"/>
        <v>372370.78586118255</v>
      </c>
      <c r="BJ90" s="11">
        <f t="shared" si="30"/>
        <v>377194.49203084834</v>
      </c>
      <c r="BK90" s="11">
        <f t="shared" si="30"/>
        <v>391693.0492704093</v>
      </c>
      <c r="BL90" s="11">
        <f t="shared" si="30"/>
        <v>392413.9985137063</v>
      </c>
      <c r="BM90" s="11">
        <f t="shared" si="30"/>
        <v>411268.5817336433</v>
      </c>
      <c r="BN90" s="11">
        <f t="shared" si="30"/>
        <v>420654.09835161094</v>
      </c>
      <c r="BO90" s="11">
        <f t="shared" si="30"/>
        <v>444137.60742447263</v>
      </c>
      <c r="BP90" s="11">
        <f aca="true" t="shared" si="31" ref="BP90:DR90">BP88-BP89</f>
        <v>443191.4723397186</v>
      </c>
      <c r="BQ90" s="11">
        <f t="shared" si="31"/>
        <v>458432.2192401841</v>
      </c>
      <c r="BR90" s="11">
        <f t="shared" si="31"/>
        <v>469877.7546329841</v>
      </c>
      <c r="BS90" s="11">
        <f t="shared" si="31"/>
        <v>492128.4153190422</v>
      </c>
      <c r="BT90" s="11">
        <f t="shared" si="31"/>
        <v>485708.2070503318</v>
      </c>
      <c r="BU90" s="11">
        <f t="shared" si="31"/>
        <v>500646.5056590114</v>
      </c>
      <c r="BV90" s="11">
        <f t="shared" si="31"/>
        <v>528543.9263296302</v>
      </c>
      <c r="BW90" s="11">
        <f t="shared" si="31"/>
        <v>541852.5107429521</v>
      </c>
      <c r="BX90" s="11">
        <f t="shared" si="31"/>
        <v>549016.9441012286</v>
      </c>
      <c r="BY90" s="11">
        <f t="shared" si="31"/>
        <v>554350.7983255353</v>
      </c>
      <c r="BZ90" s="11">
        <f t="shared" si="31"/>
        <v>574011.1764498472</v>
      </c>
      <c r="CA90" s="11">
        <f t="shared" si="31"/>
        <v>587993.259808096</v>
      </c>
      <c r="CB90" s="11">
        <f t="shared" si="31"/>
        <v>591599.6689273784</v>
      </c>
      <c r="CC90" s="11">
        <f t="shared" si="31"/>
        <v>603474.4230354427</v>
      </c>
      <c r="CD90" s="11">
        <f t="shared" si="31"/>
        <v>614210.1677279208</v>
      </c>
      <c r="CE90" s="11">
        <f t="shared" si="31"/>
        <v>619904.2553654413</v>
      </c>
      <c r="CF90" s="11">
        <f t="shared" si="31"/>
        <v>627491.3403866532</v>
      </c>
      <c r="CG90" s="11">
        <f t="shared" si="31"/>
        <v>647927.7246328865</v>
      </c>
      <c r="CH90" s="11">
        <f t="shared" si="31"/>
        <v>668835.5003858199</v>
      </c>
      <c r="CI90" s="11">
        <f t="shared" si="31"/>
        <v>683688.8150272234</v>
      </c>
      <c r="CJ90" s="11">
        <f t="shared" si="31"/>
        <v>682361.4051413651</v>
      </c>
      <c r="CK90" s="11">
        <f t="shared" si="31"/>
        <v>681808.8663442939</v>
      </c>
      <c r="CL90" s="11">
        <f t="shared" si="31"/>
        <v>689382.1961551023</v>
      </c>
      <c r="CM90" s="11">
        <f t="shared" si="31"/>
        <v>702308.944255916</v>
      </c>
      <c r="CN90" s="11">
        <f t="shared" si="31"/>
        <v>708210.766084804</v>
      </c>
      <c r="CO90" s="11">
        <f t="shared" si="31"/>
        <v>720095.164632754</v>
      </c>
      <c r="CP90" s="11">
        <f t="shared" si="31"/>
        <v>727527.5349654874</v>
      </c>
      <c r="CQ90" s="11">
        <f t="shared" si="31"/>
        <v>731167.412945937</v>
      </c>
      <c r="CR90" s="11">
        <f t="shared" si="31"/>
        <v>721350.0455193676</v>
      </c>
      <c r="CS90" s="11">
        <f t="shared" si="31"/>
        <v>727867.6022689218</v>
      </c>
      <c r="CT90" s="11">
        <f t="shared" si="31"/>
        <v>748505.787055578</v>
      </c>
      <c r="CU90" s="11">
        <f t="shared" si="31"/>
        <v>758501.8233429774</v>
      </c>
      <c r="CV90" s="11">
        <f t="shared" si="31"/>
        <v>763586.8617667513</v>
      </c>
      <c r="CW90" s="11">
        <f t="shared" si="31"/>
        <v>780483.7488481158</v>
      </c>
      <c r="CX90" s="11">
        <f t="shared" si="31"/>
        <v>792767.6929886902</v>
      </c>
      <c r="CY90" s="11">
        <f t="shared" si="31"/>
        <v>818007.567761615</v>
      </c>
      <c r="CZ90" s="11">
        <f t="shared" si="31"/>
        <v>802577.5437639867</v>
      </c>
      <c r="DA90" s="11">
        <f t="shared" si="31"/>
        <v>853121.4479604209</v>
      </c>
      <c r="DB90" s="11">
        <f t="shared" si="31"/>
        <v>842437.2880332776</v>
      </c>
      <c r="DC90" s="11">
        <f t="shared" si="31"/>
        <v>842122.0819359074</v>
      </c>
      <c r="DD90" s="11">
        <f t="shared" si="31"/>
        <v>855252.155560944</v>
      </c>
      <c r="DE90" s="11">
        <f t="shared" si="31"/>
        <v>857812.8745125523</v>
      </c>
      <c r="DF90" s="11">
        <f t="shared" si="31"/>
        <v>845100.6894682894</v>
      </c>
      <c r="DG90" s="11">
        <f t="shared" si="31"/>
        <v>824299.624860133</v>
      </c>
      <c r="DH90" s="11">
        <f t="shared" si="31"/>
        <v>839119.7897225422</v>
      </c>
      <c r="DI90" s="11">
        <f t="shared" si="31"/>
        <v>852314.9697847136</v>
      </c>
      <c r="DJ90" s="11">
        <f t="shared" si="31"/>
        <v>857105.1828941801</v>
      </c>
      <c r="DK90" s="11">
        <f t="shared" si="31"/>
        <v>845925.4492300339</v>
      </c>
      <c r="DL90" s="11">
        <f t="shared" si="31"/>
        <v>835870.3326620647</v>
      </c>
      <c r="DM90" s="11">
        <f t="shared" si="31"/>
        <v>871501.0019101865</v>
      </c>
      <c r="DN90" s="11">
        <f t="shared" si="31"/>
        <v>848001.123155142</v>
      </c>
      <c r="DO90" s="11">
        <f t="shared" si="31"/>
        <v>856760.6644989912</v>
      </c>
      <c r="DP90" s="11">
        <f t="shared" si="31"/>
        <v>855240.8321228724</v>
      </c>
      <c r="DQ90" s="11">
        <f t="shared" si="31"/>
        <v>861792.039712732</v>
      </c>
      <c r="DR90" s="11">
        <f t="shared" si="31"/>
        <v>861607.59807485</v>
      </c>
    </row>
    <row r="91" spans="1:122" ht="15">
      <c r="A91" s="21"/>
      <c r="B91" s="2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row>
    <row r="92" spans="1:122" ht="15">
      <c r="A92" s="12" t="s">
        <v>79</v>
      </c>
      <c r="B92" s="12"/>
      <c r="C92" s="15">
        <f>C87-B87+C82-C83</f>
        <v>-1629.1689383539742</v>
      </c>
      <c r="D92" s="15">
        <f>D87-C87+D82-D83</f>
        <v>-929.9506094505577</v>
      </c>
      <c r="E92" s="15">
        <f aca="true" t="shared" si="32" ref="E92:BP92">E87-D87+E82-E83</f>
        <v>-2214.0316816169434</v>
      </c>
      <c r="F92" s="15">
        <f t="shared" si="32"/>
        <v>245.9172875264194</v>
      </c>
      <c r="G92" s="15">
        <f t="shared" si="32"/>
        <v>654.5598038960852</v>
      </c>
      <c r="H92" s="15">
        <f t="shared" si="32"/>
        <v>383.0378784483264</v>
      </c>
      <c r="I92" s="15">
        <f t="shared" si="32"/>
        <v>788.6130427308708</v>
      </c>
      <c r="J92" s="15">
        <f t="shared" si="32"/>
        <v>2980.889274924715</v>
      </c>
      <c r="K92" s="15">
        <f t="shared" si="32"/>
        <v>291.7018781024926</v>
      </c>
      <c r="L92" s="15">
        <f t="shared" si="32"/>
        <v>165.2406569694631</v>
      </c>
      <c r="M92" s="15">
        <f t="shared" si="32"/>
        <v>314.988083637264</v>
      </c>
      <c r="N92" s="15">
        <f t="shared" si="32"/>
        <v>444.2693812907821</v>
      </c>
      <c r="O92" s="15">
        <f t="shared" si="32"/>
        <v>1546.2070503341583</v>
      </c>
      <c r="P92" s="15">
        <f t="shared" si="32"/>
        <v>877.9274823441774</v>
      </c>
      <c r="Q92" s="15">
        <f t="shared" si="32"/>
        <v>1477.1033881129133</v>
      </c>
      <c r="R92" s="15">
        <f t="shared" si="32"/>
        <v>3223.562079208754</v>
      </c>
      <c r="S92" s="15">
        <f t="shared" si="32"/>
        <v>-1270.6781272605294</v>
      </c>
      <c r="T92" s="15">
        <f t="shared" si="32"/>
        <v>-649.7805612287807</v>
      </c>
      <c r="U92" s="15">
        <f t="shared" si="32"/>
        <v>-1018.9520031223265</v>
      </c>
      <c r="V92" s="15">
        <f t="shared" si="32"/>
        <v>2524.810691611627</v>
      </c>
      <c r="W92" s="15">
        <f t="shared" si="32"/>
        <v>894.5259173269778</v>
      </c>
      <c r="X92" s="15">
        <f t="shared" si="32"/>
        <v>417.16481075404727</v>
      </c>
      <c r="Y92" s="15">
        <f t="shared" si="32"/>
        <v>654.762728900625</v>
      </c>
      <c r="Z92" s="15">
        <f t="shared" si="32"/>
        <v>4658.346543018351</v>
      </c>
      <c r="AA92" s="15">
        <f t="shared" si="32"/>
        <v>1264.7100497055153</v>
      </c>
      <c r="AB92" s="15">
        <f t="shared" si="32"/>
        <v>658.0493899082794</v>
      </c>
      <c r="AC92" s="15">
        <f t="shared" si="32"/>
        <v>920.0062145608617</v>
      </c>
      <c r="AD92" s="15">
        <f t="shared" si="32"/>
        <v>-22947.865654174653</v>
      </c>
      <c r="AE92" s="15">
        <f t="shared" si="32"/>
        <v>2258.8811269493144</v>
      </c>
      <c r="AF92" s="15">
        <f t="shared" si="32"/>
        <v>957.6850602252175</v>
      </c>
      <c r="AG92" s="15">
        <f t="shared" si="32"/>
        <v>1572.0363798402577</v>
      </c>
      <c r="AH92" s="15">
        <f t="shared" si="32"/>
        <v>-3262.202567014807</v>
      </c>
      <c r="AI92" s="15">
        <f t="shared" si="32"/>
        <v>-1813.7439355797942</v>
      </c>
      <c r="AJ92" s="15">
        <f t="shared" si="32"/>
        <v>-440.95392261050233</v>
      </c>
      <c r="AK92" s="15">
        <f t="shared" si="32"/>
        <v>-867.3039681170048</v>
      </c>
      <c r="AL92" s="15">
        <f t="shared" si="32"/>
        <v>-1923.5981736926815</v>
      </c>
      <c r="AM92" s="15">
        <f t="shared" si="32"/>
        <v>-9333.573473693108</v>
      </c>
      <c r="AN92" s="15">
        <f t="shared" si="32"/>
        <v>-2007.5746479883255</v>
      </c>
      <c r="AO92" s="15">
        <f t="shared" si="32"/>
        <v>-3809.976267275899</v>
      </c>
      <c r="AP92" s="15">
        <f t="shared" si="32"/>
        <v>-6853.975611042668</v>
      </c>
      <c r="AQ92" s="15">
        <f t="shared" si="32"/>
        <v>5752.545512899248</v>
      </c>
      <c r="AR92" s="15">
        <f t="shared" si="32"/>
        <v>-403.65555629814</v>
      </c>
      <c r="AS92" s="15">
        <f t="shared" si="32"/>
        <v>3211.301663238357</v>
      </c>
      <c r="AT92" s="15">
        <f t="shared" si="32"/>
        <v>-3803.691619839474</v>
      </c>
      <c r="AU92" s="15">
        <f t="shared" si="32"/>
        <v>4596.834760446476</v>
      </c>
      <c r="AV92" s="15">
        <f t="shared" si="32"/>
        <v>467.73435218344616</v>
      </c>
      <c r="AW92" s="15">
        <f t="shared" si="32"/>
        <v>2298.326265677757</v>
      </c>
      <c r="AX92" s="15">
        <f t="shared" si="32"/>
        <v>4809.304621692321</v>
      </c>
      <c r="AY92" s="15">
        <f t="shared" si="32"/>
        <v>3649.533414636764</v>
      </c>
      <c r="AZ92" s="15">
        <f t="shared" si="32"/>
        <v>875.1663316231579</v>
      </c>
      <c r="BA92" s="15">
        <f t="shared" si="32"/>
        <v>2760.0600069478587</v>
      </c>
      <c r="BB92" s="15">
        <f t="shared" si="32"/>
        <v>1171.94024679223</v>
      </c>
      <c r="BC92" s="15">
        <f t="shared" si="32"/>
        <v>2142.2312515095946</v>
      </c>
      <c r="BD92" s="15">
        <f t="shared" si="32"/>
        <v>707.332840516985</v>
      </c>
      <c r="BE92" s="15">
        <f t="shared" si="32"/>
        <v>1840.253437351399</v>
      </c>
      <c r="BF92" s="15">
        <f t="shared" si="32"/>
        <v>-2842.3175293779645</v>
      </c>
      <c r="BG92" s="15">
        <f t="shared" si="32"/>
        <v>-727.9662441184119</v>
      </c>
      <c r="BH92" s="15">
        <f t="shared" si="32"/>
        <v>-367.67362102426887</v>
      </c>
      <c r="BI92" s="15">
        <f t="shared" si="32"/>
        <v>-592.0990552781077</v>
      </c>
      <c r="BJ92" s="15">
        <f t="shared" si="32"/>
        <v>768.7389204207898</v>
      </c>
      <c r="BK92" s="15">
        <f t="shared" si="32"/>
        <v>-928.3958120407533</v>
      </c>
      <c r="BL92" s="15">
        <f t="shared" si="32"/>
        <v>-458.483289933969</v>
      </c>
      <c r="BM92" s="15">
        <f t="shared" si="32"/>
        <v>-810.1352128675226</v>
      </c>
      <c r="BN92" s="15">
        <f t="shared" si="32"/>
        <v>-3729.2856851577644</v>
      </c>
      <c r="BO92" s="15">
        <f t="shared" si="32"/>
        <v>3487.0264634337836</v>
      </c>
      <c r="BP92" s="15">
        <f t="shared" si="32"/>
        <v>1585.4092301494657</v>
      </c>
      <c r="BQ92" s="15">
        <f aca="true" t="shared" si="33" ref="BQ92:DR92">BQ87-BP87+BQ82-BQ83</f>
        <v>2994.7472649001247</v>
      </c>
      <c r="BR92" s="15">
        <f t="shared" si="33"/>
        <v>1499.6170415166234</v>
      </c>
      <c r="BS92" s="15">
        <f t="shared" si="33"/>
        <v>2352.057323614539</v>
      </c>
      <c r="BT92" s="15">
        <f t="shared" si="33"/>
        <v>891.3037118964994</v>
      </c>
      <c r="BU92" s="15">
        <f t="shared" si="33"/>
        <v>1774.7667695917025</v>
      </c>
      <c r="BV92" s="15">
        <f t="shared" si="33"/>
        <v>14462.172194897305</v>
      </c>
      <c r="BW92" s="15">
        <f t="shared" si="33"/>
        <v>6368.930308576746</v>
      </c>
      <c r="BX92" s="15">
        <f t="shared" si="33"/>
        <v>22631.80554836026</v>
      </c>
      <c r="BY92" s="15">
        <f t="shared" si="33"/>
        <v>8622.27890699395</v>
      </c>
      <c r="BZ92" s="15">
        <f t="shared" si="33"/>
        <v>10402.58523606905</v>
      </c>
      <c r="CA92" s="15">
        <f t="shared" si="33"/>
        <v>-20022.669828342565</v>
      </c>
      <c r="CB92" s="15">
        <f t="shared" si="33"/>
        <v>1525.5877481696334</v>
      </c>
      <c r="CC92" s="15">
        <f t="shared" si="33"/>
        <v>8329.622505903186</v>
      </c>
      <c r="CD92" s="15">
        <f t="shared" si="33"/>
        <v>-3934.140425730264</v>
      </c>
      <c r="CE92" s="15">
        <f t="shared" si="33"/>
        <v>-7725.99409403629</v>
      </c>
      <c r="CF92" s="15">
        <f t="shared" si="33"/>
        <v>2375.6298425897285</v>
      </c>
      <c r="CG92" s="15">
        <f t="shared" si="33"/>
        <v>4184.63858137068</v>
      </c>
      <c r="CH92" s="15">
        <f t="shared" si="33"/>
        <v>4938.325670075905</v>
      </c>
      <c r="CI92" s="15">
        <f t="shared" si="33"/>
        <v>1684.4837645962234</v>
      </c>
      <c r="CJ92" s="15">
        <f t="shared" si="33"/>
        <v>-2073.018530869781</v>
      </c>
      <c r="CK92" s="15">
        <f t="shared" si="33"/>
        <v>-9406.784466364605</v>
      </c>
      <c r="CL92" s="15">
        <f t="shared" si="33"/>
        <v>-1054.1807673618935</v>
      </c>
      <c r="CM92" s="15">
        <f t="shared" si="33"/>
        <v>1932.8555632821535</v>
      </c>
      <c r="CN92" s="15">
        <f t="shared" si="33"/>
        <v>-3015.2452358224737</v>
      </c>
      <c r="CO92" s="15">
        <f t="shared" si="33"/>
        <v>-4743.107802363569</v>
      </c>
      <c r="CP92" s="15">
        <f t="shared" si="33"/>
        <v>3941.397474903956</v>
      </c>
      <c r="CQ92" s="15">
        <f t="shared" si="33"/>
        <v>-8553.762892252886</v>
      </c>
      <c r="CR92" s="15">
        <f t="shared" si="33"/>
        <v>-10082.573012641933</v>
      </c>
      <c r="CS92" s="15">
        <f t="shared" si="33"/>
        <v>-3430.150593255079</v>
      </c>
      <c r="CT92" s="15">
        <f t="shared" si="33"/>
        <v>9820.986498149881</v>
      </c>
      <c r="CU92" s="15">
        <f t="shared" si="33"/>
        <v>-22604.057427020394</v>
      </c>
      <c r="CV92" s="15">
        <f t="shared" si="33"/>
        <v>9767.530354404696</v>
      </c>
      <c r="CW92" s="15">
        <f t="shared" si="33"/>
        <v>2346.957411316438</v>
      </c>
      <c r="CX92" s="15">
        <f t="shared" si="33"/>
        <v>9821.169661299231</v>
      </c>
      <c r="CY92" s="15">
        <f t="shared" si="33"/>
        <v>-81980.90572039399</v>
      </c>
      <c r="CZ92" s="15">
        <f t="shared" si="33"/>
        <v>64901.97515069761</v>
      </c>
      <c r="DA92" s="15">
        <f t="shared" si="33"/>
        <v>10471.589953662144</v>
      </c>
      <c r="DB92" s="15">
        <f t="shared" si="33"/>
        <v>-3449.2593839658057</v>
      </c>
      <c r="DC92" s="15">
        <f t="shared" si="33"/>
        <v>-6628.545250182711</v>
      </c>
      <c r="DD92" s="15">
        <f t="shared" si="33"/>
        <v>3284.859763244781</v>
      </c>
      <c r="DE92" s="15">
        <f t="shared" si="33"/>
        <v>-18797.619907164564</v>
      </c>
      <c r="DF92" s="15">
        <f t="shared" si="33"/>
        <v>-10221.294605897501</v>
      </c>
      <c r="DG92" s="15">
        <f t="shared" si="33"/>
        <v>-35560.176325751236</v>
      </c>
      <c r="DH92" s="15">
        <f t="shared" si="33"/>
        <v>6023.476155063893</v>
      </c>
      <c r="DI92" s="15">
        <f t="shared" si="33"/>
        <v>10162.742397419861</v>
      </c>
      <c r="DJ92" s="15">
        <f t="shared" si="33"/>
        <v>14525.65777326756</v>
      </c>
      <c r="DK92" s="15">
        <f t="shared" si="33"/>
        <v>-31605.912836786043</v>
      </c>
      <c r="DL92" s="15">
        <f t="shared" si="33"/>
        <v>1550.5825848865902</v>
      </c>
      <c r="DM92" s="15">
        <f t="shared" si="33"/>
        <v>34925.90204047703</v>
      </c>
      <c r="DN92" s="15">
        <f t="shared" si="33"/>
        <v>-19497.671788577623</v>
      </c>
      <c r="DO92" s="15">
        <f t="shared" si="33"/>
        <v>-5946.594699609633</v>
      </c>
      <c r="DP92" s="15">
        <f t="shared" si="33"/>
        <v>4640.920057230732</v>
      </c>
      <c r="DQ92" s="15">
        <f t="shared" si="33"/>
        <v>-3854.8217448551395</v>
      </c>
      <c r="DR92" s="15">
        <f t="shared" si="33"/>
        <v>-10292.903612765967</v>
      </c>
    </row>
    <row r="93" spans="1:122" ht="15">
      <c r="A93" s="16" t="s">
        <v>80</v>
      </c>
      <c r="B93" s="6"/>
      <c r="C93" s="19">
        <f>(B87-B90)-(C87-C90)</f>
        <v>-1609.0697626268084</v>
      </c>
      <c r="D93" s="19">
        <f aca="true" t="shared" si="34" ref="D93:BO93">(C87-C90)-(D87-D90)</f>
        <v>-895.2341988466942</v>
      </c>
      <c r="E93" s="19">
        <f t="shared" si="34"/>
        <v>2872.121154174587</v>
      </c>
      <c r="F93" s="19">
        <f t="shared" si="34"/>
        <v>4278.143612199696</v>
      </c>
      <c r="G93" s="19">
        <f t="shared" si="34"/>
        <v>-3082.294078550898</v>
      </c>
      <c r="H93" s="19">
        <f t="shared" si="34"/>
        <v>427.5156006699399</v>
      </c>
      <c r="I93" s="19">
        <f t="shared" si="34"/>
        <v>825.3666169753851</v>
      </c>
      <c r="J93" s="19">
        <f t="shared" si="34"/>
        <v>3382.272983812407</v>
      </c>
      <c r="K93" s="19">
        <f t="shared" si="34"/>
        <v>-5998.88524980277</v>
      </c>
      <c r="L93" s="19">
        <f t="shared" si="34"/>
        <v>-3872.709903511335</v>
      </c>
      <c r="M93" s="19">
        <f t="shared" si="34"/>
        <v>8880.332533774563</v>
      </c>
      <c r="N93" s="19">
        <f t="shared" si="34"/>
        <v>2668.628315698239</v>
      </c>
      <c r="O93" s="19">
        <f t="shared" si="34"/>
        <v>-8050.990793382662</v>
      </c>
      <c r="P93" s="19">
        <f t="shared" si="34"/>
        <v>-3446.7756263476913</v>
      </c>
      <c r="Q93" s="19">
        <f t="shared" si="34"/>
        <v>11182.30864746106</v>
      </c>
      <c r="R93" s="19">
        <f t="shared" si="34"/>
        <v>3450.3440616390435</v>
      </c>
      <c r="S93" s="19">
        <f t="shared" si="34"/>
        <v>-6724.985738867952</v>
      </c>
      <c r="T93" s="19">
        <f t="shared" si="34"/>
        <v>-2157.9134860794293</v>
      </c>
      <c r="U93" s="19">
        <f t="shared" si="34"/>
        <v>7341.156621795351</v>
      </c>
      <c r="V93" s="19">
        <f t="shared" si="34"/>
        <v>6687.561491783621</v>
      </c>
      <c r="W93" s="19">
        <f t="shared" si="34"/>
        <v>-16765.274039671203</v>
      </c>
      <c r="X93" s="19">
        <f t="shared" si="34"/>
        <v>-803.5064748308214</v>
      </c>
      <c r="Y93" s="19">
        <f t="shared" si="34"/>
        <v>17325.42416883525</v>
      </c>
      <c r="Z93" s="19">
        <f t="shared" si="34"/>
        <v>5175.1663728735875</v>
      </c>
      <c r="AA93" s="19">
        <f t="shared" si="34"/>
        <v>-17282.387492918177</v>
      </c>
      <c r="AB93" s="19">
        <f t="shared" si="34"/>
        <v>1521.1644023214176</v>
      </c>
      <c r="AC93" s="19">
        <f t="shared" si="34"/>
        <v>19903.406356997963</v>
      </c>
      <c r="AD93" s="19">
        <f t="shared" si="34"/>
        <v>32403.567190771777</v>
      </c>
      <c r="AE93" s="19">
        <f t="shared" si="34"/>
        <v>-17450.963621040195</v>
      </c>
      <c r="AF93" s="19">
        <f t="shared" si="34"/>
        <v>-3905.701702979917</v>
      </c>
      <c r="AG93" s="19">
        <f t="shared" si="34"/>
        <v>10927.8098315112</v>
      </c>
      <c r="AH93" s="19">
        <f t="shared" si="34"/>
        <v>11263.218279581837</v>
      </c>
      <c r="AI93" s="19">
        <f t="shared" si="34"/>
        <v>10769.233941966202</v>
      </c>
      <c r="AJ93" s="19">
        <f t="shared" si="34"/>
        <v>-1471.1078167148225</v>
      </c>
      <c r="AK93" s="19">
        <f t="shared" si="34"/>
        <v>-17103.388619512814</v>
      </c>
      <c r="AL93" s="19">
        <f t="shared" si="34"/>
        <v>11506.098560242768</v>
      </c>
      <c r="AM93" s="19">
        <f t="shared" si="34"/>
        <v>-13660.94920366761</v>
      </c>
      <c r="AN93" s="19">
        <f t="shared" si="34"/>
        <v>-3116.2259097094357</v>
      </c>
      <c r="AO93" s="19">
        <f t="shared" si="34"/>
        <v>11630.594601257908</v>
      </c>
      <c r="AP93" s="19">
        <f t="shared" si="34"/>
        <v>15426.387421333551</v>
      </c>
      <c r="AQ93" s="19">
        <f t="shared" si="34"/>
        <v>-23404.73466789024</v>
      </c>
      <c r="AR93" s="19">
        <f t="shared" si="34"/>
        <v>-2836.805014607002</v>
      </c>
      <c r="AS93" s="19">
        <f t="shared" si="34"/>
        <v>15526.99241723746</v>
      </c>
      <c r="AT93" s="19">
        <f t="shared" si="34"/>
        <v>15690.698152484227</v>
      </c>
      <c r="AU93" s="19">
        <f t="shared" si="34"/>
        <v>-18225.728806829196</v>
      </c>
      <c r="AV93" s="19">
        <f t="shared" si="34"/>
        <v>951.4005636179936</v>
      </c>
      <c r="AW93" s="19">
        <f t="shared" si="34"/>
        <v>7352.0252292707155</v>
      </c>
      <c r="AX93" s="19">
        <f t="shared" si="34"/>
        <v>14890.286934593081</v>
      </c>
      <c r="AY93" s="19">
        <f t="shared" si="34"/>
        <v>-27515.991632014688</v>
      </c>
      <c r="AZ93" s="19">
        <f t="shared" si="34"/>
        <v>-8477.887886247452</v>
      </c>
      <c r="BA93" s="19">
        <f t="shared" si="34"/>
        <v>28244.50873671577</v>
      </c>
      <c r="BB93" s="19">
        <f t="shared" si="34"/>
        <v>10621.69407114634</v>
      </c>
      <c r="BC93" s="19">
        <f t="shared" si="34"/>
        <v>-17642.59413439894</v>
      </c>
      <c r="BD93" s="19">
        <f t="shared" si="34"/>
        <v>-16992.232067647536</v>
      </c>
      <c r="BE93" s="19">
        <f t="shared" si="34"/>
        <v>21107.0839095563</v>
      </c>
      <c r="BF93" s="19">
        <f t="shared" si="34"/>
        <v>8516.50000000003</v>
      </c>
      <c r="BG93" s="19">
        <f t="shared" si="34"/>
        <v>-15152.919121195882</v>
      </c>
      <c r="BH93" s="19">
        <f t="shared" si="34"/>
        <v>-12938.345806592784</v>
      </c>
      <c r="BI93" s="19">
        <f t="shared" si="34"/>
        <v>24261.050788971188</v>
      </c>
      <c r="BJ93" s="19">
        <f t="shared" si="34"/>
        <v>6172.406169665803</v>
      </c>
      <c r="BK93" s="19">
        <f t="shared" si="34"/>
        <v>981.0417131488794</v>
      </c>
      <c r="BL93" s="19">
        <f t="shared" si="34"/>
        <v>-5954.6032634067815</v>
      </c>
      <c r="BM93" s="19">
        <f t="shared" si="34"/>
        <v>7058.951253052859</v>
      </c>
      <c r="BN93" s="19">
        <f t="shared" si="34"/>
        <v>13016.916617967654</v>
      </c>
      <c r="BO93" s="19">
        <f t="shared" si="34"/>
        <v>5345.979592929245</v>
      </c>
      <c r="BP93" s="19">
        <f aca="true" t="shared" si="35" ref="BP93:DR93">(BO87-BO90)-(BP87-BP90)</f>
        <v>-9192.532681999728</v>
      </c>
      <c r="BQ93" s="19">
        <f t="shared" si="35"/>
        <v>-336.2260223563644</v>
      </c>
      <c r="BR93" s="19">
        <f t="shared" si="35"/>
        <v>10584.135392800032</v>
      </c>
      <c r="BS93" s="19">
        <f t="shared" si="35"/>
        <v>5588.929103794333</v>
      </c>
      <c r="BT93" s="19">
        <f t="shared" si="35"/>
        <v>-12734.111869951535</v>
      </c>
      <c r="BU93" s="19">
        <f t="shared" si="35"/>
        <v>2366.033792184491</v>
      </c>
      <c r="BV93" s="19">
        <f t="shared" si="35"/>
        <v>14361.520670618745</v>
      </c>
      <c r="BW93" s="19">
        <f t="shared" si="35"/>
        <v>203.86126453988254</v>
      </c>
      <c r="BX93" s="19">
        <f t="shared" si="35"/>
        <v>-13024.735217297915</v>
      </c>
      <c r="BY93" s="19">
        <f t="shared" si="35"/>
        <v>-9292.654051336867</v>
      </c>
      <c r="BZ93" s="19">
        <f t="shared" si="35"/>
        <v>7591.278124311881</v>
      </c>
      <c r="CA93" s="19">
        <f t="shared" si="35"/>
        <v>16310.51557627588</v>
      </c>
      <c r="CB93" s="19">
        <f t="shared" si="35"/>
        <v>-6092.330764769402</v>
      </c>
      <c r="CC93" s="19">
        <f t="shared" si="35"/>
        <v>-10375.93822591094</v>
      </c>
      <c r="CD93" s="19">
        <f t="shared" si="35"/>
        <v>9947.444692478108</v>
      </c>
      <c r="CE93" s="19">
        <f t="shared" si="35"/>
        <v>-3656.170804264024</v>
      </c>
      <c r="CF93" s="19">
        <f t="shared" si="35"/>
        <v>-2064.4967017641175</v>
      </c>
      <c r="CG93" s="19">
        <f t="shared" si="35"/>
        <v>3601.9244109938154</v>
      </c>
      <c r="CH93" s="19">
        <f t="shared" si="35"/>
        <v>16214.37575293344</v>
      </c>
      <c r="CI93" s="19">
        <f t="shared" si="35"/>
        <v>-2474.9906655706</v>
      </c>
      <c r="CJ93" s="19">
        <f t="shared" si="35"/>
        <v>-4339.037347130943</v>
      </c>
      <c r="CK93" s="19">
        <f t="shared" si="35"/>
        <v>-3457.9060288243927</v>
      </c>
      <c r="CL93" s="19">
        <f t="shared" si="35"/>
        <v>7671.329810808413</v>
      </c>
      <c r="CM93" s="19">
        <f t="shared" si="35"/>
        <v>-5075.996388767147</v>
      </c>
      <c r="CN93" s="19">
        <f t="shared" si="35"/>
        <v>1697.150548723992</v>
      </c>
      <c r="CO93" s="19">
        <f t="shared" si="35"/>
        <v>3196.5143176948186</v>
      </c>
      <c r="CP93" s="19">
        <f t="shared" si="35"/>
        <v>714.4703327333555</v>
      </c>
      <c r="CQ93" s="19">
        <f t="shared" si="35"/>
        <v>-4671.4954821858555</v>
      </c>
      <c r="CR93" s="19">
        <f t="shared" si="35"/>
        <v>-6855.5589105418185</v>
      </c>
      <c r="CS93" s="19">
        <f t="shared" si="35"/>
        <v>-3286.978303837939</v>
      </c>
      <c r="CT93" s="19">
        <f t="shared" si="35"/>
        <v>8968.78478665615</v>
      </c>
      <c r="CU93" s="19">
        <f t="shared" si="35"/>
        <v>16575.917120545637</v>
      </c>
      <c r="CV93" s="19">
        <f t="shared" si="35"/>
        <v>-10415.712649533642</v>
      </c>
      <c r="CW93" s="19">
        <f t="shared" si="35"/>
        <v>2151.5573215258773</v>
      </c>
      <c r="CX93" s="19">
        <f t="shared" si="35"/>
        <v>6884.044140574406</v>
      </c>
      <c r="CY93" s="19">
        <f t="shared" si="35"/>
        <v>94202.4204838511</v>
      </c>
      <c r="CZ93" s="19">
        <f t="shared" si="35"/>
        <v>-82544.32956629794</v>
      </c>
      <c r="DA93" s="19">
        <f t="shared" si="35"/>
        <v>33523.16405417747</v>
      </c>
      <c r="DB93" s="19">
        <f t="shared" si="35"/>
        <v>839.1400728567969</v>
      </c>
      <c r="DC93" s="19">
        <f t="shared" si="35"/>
        <v>-11299.282472109422</v>
      </c>
      <c r="DD93" s="19">
        <f t="shared" si="35"/>
        <v>3838.1347139022546</v>
      </c>
      <c r="DE93" s="19">
        <f t="shared" si="35"/>
        <v>10671.73423748184</v>
      </c>
      <c r="DF93" s="19">
        <f t="shared" si="35"/>
        <v>2571.3149557370925</v>
      </c>
      <c r="DG93" s="19">
        <f t="shared" si="35"/>
        <v>445.72780390188564</v>
      </c>
      <c r="DH93" s="19">
        <f t="shared" si="35"/>
        <v>6728.970470717293</v>
      </c>
      <c r="DI93" s="19">
        <f t="shared" si="35"/>
        <v>-3480.617958195042</v>
      </c>
      <c r="DJ93" s="19">
        <f t="shared" si="35"/>
        <v>-874.2868905335199</v>
      </c>
      <c r="DK93" s="19">
        <f t="shared" si="35"/>
        <v>2447.5648310119286</v>
      </c>
      <c r="DL93" s="19">
        <f t="shared" si="35"/>
        <v>-17644.463855560753</v>
      </c>
      <c r="DM93" s="19">
        <f t="shared" si="35"/>
        <v>-9861.78195944475</v>
      </c>
      <c r="DN93" s="19">
        <f t="shared" si="35"/>
        <v>-4249.578755044495</v>
      </c>
      <c r="DO93" s="19">
        <f t="shared" si="35"/>
        <v>-8539.588176467223</v>
      </c>
      <c r="DP93" s="19">
        <f t="shared" si="35"/>
        <v>-18151.31965021335</v>
      </c>
      <c r="DQ93" s="19">
        <f t="shared" si="35"/>
        <v>-5590.075615729438</v>
      </c>
      <c r="DR93" s="19">
        <f t="shared" si="35"/>
        <v>8419.958362118108</v>
      </c>
    </row>
    <row r="94" spans="3:122" ht="1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row>
    <row r="95" spans="3:122" ht="1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row>
    <row r="96" spans="1:122" ht="15">
      <c r="A96" s="3" t="s">
        <v>84</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row>
    <row r="97" ht="15">
      <c r="A97" s="3" t="s">
        <v>85</v>
      </c>
    </row>
    <row r="98" ht="15">
      <c r="A98" s="3" t="s">
        <v>86</v>
      </c>
    </row>
    <row r="99" ht="15">
      <c r="A99" s="3" t="s">
        <v>87</v>
      </c>
    </row>
    <row r="100" ht="15">
      <c r="A100" s="3" t="s">
        <v>88</v>
      </c>
    </row>
    <row r="102" ht="15">
      <c r="A102" s="3" t="s">
        <v>99</v>
      </c>
    </row>
    <row r="103" ht="15">
      <c r="A103" s="32" t="s">
        <v>98</v>
      </c>
    </row>
  </sheetData>
  <hyperlinks>
    <hyperlink ref="A103" r:id="rId1" display="http://web.econ.keio.ac.jp/staff/tdoi/DHOdata.html"/>
  </hyperlinks>
  <printOptions/>
  <pageMargins left="0.75" right="0.75" top="1" bottom="1" header="0.512" footer="0.512"/>
  <pageSetup horizontalDpi="1200" verticalDpi="1200" orientation="portrait" paperSize="9" r:id="rId2"/>
</worksheet>
</file>

<file path=xl/worksheets/sheet3.xml><?xml version="1.0" encoding="utf-8"?>
<worksheet xmlns="http://schemas.openxmlformats.org/spreadsheetml/2006/main" xmlns:r="http://schemas.openxmlformats.org/officeDocument/2006/relationships">
  <dimension ref="A1:DR98"/>
  <sheetViews>
    <sheetView workbookViewId="0" topLeftCell="A1">
      <pane xSplit="1" ySplit="8" topLeftCell="B9" activePane="bottomRight" state="frozen"/>
      <selection pane="topLeft" activeCell="A1" sqref="A1"/>
      <selection pane="topRight" activeCell="B1" sqref="B1"/>
      <selection pane="bottomLeft" activeCell="A6" sqref="A6"/>
      <selection pane="bottomRight" activeCell="B9" sqref="B9"/>
    </sheetView>
  </sheetViews>
  <sheetFormatPr defaultColWidth="8.66015625" defaultRowHeight="18"/>
  <cols>
    <col min="1" max="1" width="38.58203125" style="2" customWidth="1"/>
    <col min="2" max="122" width="7.66015625" style="2" customWidth="1"/>
    <col min="123" max="16384" width="8.83203125" style="2" customWidth="1"/>
  </cols>
  <sheetData>
    <row r="1" ht="15">
      <c r="A1" s="1" t="s">
        <v>89</v>
      </c>
    </row>
    <row r="2" ht="15">
      <c r="A2" s="3" t="s">
        <v>93</v>
      </c>
    </row>
    <row r="4" ht="15">
      <c r="A4" s="3" t="s">
        <v>91</v>
      </c>
    </row>
    <row r="7" spans="1:122" ht="15">
      <c r="A7" s="4" t="s">
        <v>53</v>
      </c>
      <c r="B7" s="5">
        <v>1980</v>
      </c>
      <c r="C7" s="5">
        <v>1980</v>
      </c>
      <c r="D7" s="5">
        <v>1980</v>
      </c>
      <c r="E7" s="5">
        <v>1980</v>
      </c>
      <c r="F7" s="5">
        <v>1981</v>
      </c>
      <c r="G7" s="5">
        <v>1981</v>
      </c>
      <c r="H7" s="5">
        <v>1981</v>
      </c>
      <c r="I7" s="5">
        <v>1981</v>
      </c>
      <c r="J7" s="5">
        <v>1982</v>
      </c>
      <c r="K7" s="5">
        <v>1982</v>
      </c>
      <c r="L7" s="5">
        <v>1982</v>
      </c>
      <c r="M7" s="5">
        <v>1982</v>
      </c>
      <c r="N7" s="5">
        <v>1983</v>
      </c>
      <c r="O7" s="5">
        <v>1983</v>
      </c>
      <c r="P7" s="5">
        <v>1983</v>
      </c>
      <c r="Q7" s="5">
        <v>1983</v>
      </c>
      <c r="R7" s="5">
        <v>1984</v>
      </c>
      <c r="S7" s="5">
        <v>1984</v>
      </c>
      <c r="T7" s="5">
        <v>1984</v>
      </c>
      <c r="U7" s="5">
        <v>1984</v>
      </c>
      <c r="V7" s="5">
        <v>1985</v>
      </c>
      <c r="W7" s="5">
        <v>1985</v>
      </c>
      <c r="X7" s="5">
        <v>1985</v>
      </c>
      <c r="Y7" s="5">
        <v>1985</v>
      </c>
      <c r="Z7" s="5">
        <v>1986</v>
      </c>
      <c r="AA7" s="5">
        <v>1986</v>
      </c>
      <c r="AB7" s="5">
        <v>1986</v>
      </c>
      <c r="AC7" s="5">
        <v>1986</v>
      </c>
      <c r="AD7" s="5">
        <v>1987</v>
      </c>
      <c r="AE7" s="5">
        <v>1987</v>
      </c>
      <c r="AF7" s="5">
        <v>1987</v>
      </c>
      <c r="AG7" s="5">
        <v>1987</v>
      </c>
      <c r="AH7" s="5">
        <v>1988</v>
      </c>
      <c r="AI7" s="5">
        <v>1988</v>
      </c>
      <c r="AJ7" s="5">
        <v>1988</v>
      </c>
      <c r="AK7" s="5">
        <v>1988</v>
      </c>
      <c r="AL7" s="5">
        <v>1989</v>
      </c>
      <c r="AM7" s="5">
        <v>1989</v>
      </c>
      <c r="AN7" s="5">
        <v>1989</v>
      </c>
      <c r="AO7" s="5">
        <v>1989</v>
      </c>
      <c r="AP7" s="5">
        <v>1990</v>
      </c>
      <c r="AQ7" s="5">
        <v>1990</v>
      </c>
      <c r="AR7" s="5">
        <v>1990</v>
      </c>
      <c r="AS7" s="5">
        <v>1990</v>
      </c>
      <c r="AT7" s="5">
        <v>1991</v>
      </c>
      <c r="AU7" s="5">
        <v>1991</v>
      </c>
      <c r="AV7" s="5">
        <v>1991</v>
      </c>
      <c r="AW7" s="5">
        <v>1991</v>
      </c>
      <c r="AX7" s="5">
        <v>1992</v>
      </c>
      <c r="AY7" s="5">
        <v>1992</v>
      </c>
      <c r="AZ7" s="5">
        <v>1992</v>
      </c>
      <c r="BA7" s="5">
        <v>1992</v>
      </c>
      <c r="BB7" s="5">
        <v>1993</v>
      </c>
      <c r="BC7" s="5">
        <v>1993</v>
      </c>
      <c r="BD7" s="5">
        <v>1993</v>
      </c>
      <c r="BE7" s="5">
        <v>1993</v>
      </c>
      <c r="BF7" s="5">
        <v>1994</v>
      </c>
      <c r="BG7" s="5">
        <v>1994</v>
      </c>
      <c r="BH7" s="5">
        <v>1994</v>
      </c>
      <c r="BI7" s="5">
        <v>1994</v>
      </c>
      <c r="BJ7" s="5">
        <v>1995</v>
      </c>
      <c r="BK7" s="5">
        <v>1995</v>
      </c>
      <c r="BL7" s="5">
        <v>1995</v>
      </c>
      <c r="BM7" s="5">
        <v>1995</v>
      </c>
      <c r="BN7" s="5">
        <v>1996</v>
      </c>
      <c r="BO7" s="5">
        <v>1996</v>
      </c>
      <c r="BP7" s="5">
        <v>1996</v>
      </c>
      <c r="BQ7" s="5">
        <v>1996</v>
      </c>
      <c r="BR7" s="5">
        <v>1997</v>
      </c>
      <c r="BS7" s="5">
        <v>1997</v>
      </c>
      <c r="BT7" s="5">
        <v>1997</v>
      </c>
      <c r="BU7" s="5">
        <v>1997</v>
      </c>
      <c r="BV7" s="5">
        <v>1998</v>
      </c>
      <c r="BW7" s="5">
        <v>1998</v>
      </c>
      <c r="BX7" s="5">
        <v>1998</v>
      </c>
      <c r="BY7" s="5">
        <v>1998</v>
      </c>
      <c r="BZ7" s="5">
        <v>1999</v>
      </c>
      <c r="CA7" s="5">
        <v>1999</v>
      </c>
      <c r="CB7" s="5">
        <v>1999</v>
      </c>
      <c r="CC7" s="5">
        <v>1999</v>
      </c>
      <c r="CD7" s="5">
        <v>2000</v>
      </c>
      <c r="CE7" s="5">
        <v>2000</v>
      </c>
      <c r="CF7" s="5">
        <v>2000</v>
      </c>
      <c r="CG7" s="5">
        <v>2000</v>
      </c>
      <c r="CH7" s="5">
        <v>2001</v>
      </c>
      <c r="CI7" s="5">
        <v>2001</v>
      </c>
      <c r="CJ7" s="5">
        <v>2001</v>
      </c>
      <c r="CK7" s="5">
        <v>2001</v>
      </c>
      <c r="CL7" s="5">
        <v>2002</v>
      </c>
      <c r="CM7" s="5">
        <v>2002</v>
      </c>
      <c r="CN7" s="5">
        <v>2002</v>
      </c>
      <c r="CO7" s="5">
        <v>2002</v>
      </c>
      <c r="CP7" s="5">
        <v>2003</v>
      </c>
      <c r="CQ7" s="5">
        <v>2003</v>
      </c>
      <c r="CR7" s="5">
        <v>2003</v>
      </c>
      <c r="CS7" s="5">
        <v>2003</v>
      </c>
      <c r="CT7" s="5">
        <v>2004</v>
      </c>
      <c r="CU7" s="5">
        <v>2004</v>
      </c>
      <c r="CV7" s="5">
        <v>2004</v>
      </c>
      <c r="CW7" s="5">
        <v>2004</v>
      </c>
      <c r="CX7" s="5">
        <v>2005</v>
      </c>
      <c r="CY7" s="5">
        <v>2005</v>
      </c>
      <c r="CZ7" s="5">
        <v>2005</v>
      </c>
      <c r="DA7" s="5">
        <v>2005</v>
      </c>
      <c r="DB7" s="5">
        <v>2006</v>
      </c>
      <c r="DC7" s="5">
        <v>2006</v>
      </c>
      <c r="DD7" s="5">
        <v>2006</v>
      </c>
      <c r="DE7" s="5">
        <v>2006</v>
      </c>
      <c r="DF7" s="5">
        <v>2007</v>
      </c>
      <c r="DG7" s="5">
        <v>2007</v>
      </c>
      <c r="DH7" s="5">
        <v>2007</v>
      </c>
      <c r="DI7" s="5">
        <v>2007</v>
      </c>
      <c r="DJ7" s="5">
        <v>2008</v>
      </c>
      <c r="DK7" s="5">
        <v>2008</v>
      </c>
      <c r="DL7" s="5">
        <v>2008</v>
      </c>
      <c r="DM7" s="5">
        <v>2008</v>
      </c>
      <c r="DN7" s="5">
        <v>2009</v>
      </c>
      <c r="DO7" s="5">
        <v>2009</v>
      </c>
      <c r="DP7" s="5">
        <v>2009</v>
      </c>
      <c r="DQ7" s="5">
        <v>2009</v>
      </c>
      <c r="DR7" s="5">
        <v>2010</v>
      </c>
    </row>
    <row r="8" spans="1:122" ht="15">
      <c r="A8" s="6"/>
      <c r="B8" s="7" t="s">
        <v>0</v>
      </c>
      <c r="C8" s="7" t="s">
        <v>1</v>
      </c>
      <c r="D8" s="7" t="s">
        <v>2</v>
      </c>
      <c r="E8" s="7" t="s">
        <v>3</v>
      </c>
      <c r="F8" s="7" t="s">
        <v>0</v>
      </c>
      <c r="G8" s="7" t="s">
        <v>1</v>
      </c>
      <c r="H8" s="7" t="s">
        <v>2</v>
      </c>
      <c r="I8" s="7" t="s">
        <v>3</v>
      </c>
      <c r="J8" s="7" t="s">
        <v>0</v>
      </c>
      <c r="K8" s="7" t="s">
        <v>1</v>
      </c>
      <c r="L8" s="7" t="s">
        <v>2</v>
      </c>
      <c r="M8" s="7" t="s">
        <v>3</v>
      </c>
      <c r="N8" s="7" t="s">
        <v>0</v>
      </c>
      <c r="O8" s="7" t="s">
        <v>1</v>
      </c>
      <c r="P8" s="7" t="s">
        <v>2</v>
      </c>
      <c r="Q8" s="7" t="s">
        <v>3</v>
      </c>
      <c r="R8" s="7" t="s">
        <v>0</v>
      </c>
      <c r="S8" s="7" t="s">
        <v>1</v>
      </c>
      <c r="T8" s="7" t="s">
        <v>2</v>
      </c>
      <c r="U8" s="7" t="s">
        <v>3</v>
      </c>
      <c r="V8" s="7" t="s">
        <v>0</v>
      </c>
      <c r="W8" s="7" t="s">
        <v>1</v>
      </c>
      <c r="X8" s="7" t="s">
        <v>2</v>
      </c>
      <c r="Y8" s="7" t="s">
        <v>3</v>
      </c>
      <c r="Z8" s="7" t="s">
        <v>0</v>
      </c>
      <c r="AA8" s="7" t="s">
        <v>1</v>
      </c>
      <c r="AB8" s="7" t="s">
        <v>2</v>
      </c>
      <c r="AC8" s="7" t="s">
        <v>3</v>
      </c>
      <c r="AD8" s="7" t="s">
        <v>0</v>
      </c>
      <c r="AE8" s="7" t="s">
        <v>1</v>
      </c>
      <c r="AF8" s="7" t="s">
        <v>2</v>
      </c>
      <c r="AG8" s="7" t="s">
        <v>3</v>
      </c>
      <c r="AH8" s="7" t="s">
        <v>0</v>
      </c>
      <c r="AI8" s="7" t="s">
        <v>1</v>
      </c>
      <c r="AJ8" s="7" t="s">
        <v>2</v>
      </c>
      <c r="AK8" s="7" t="s">
        <v>3</v>
      </c>
      <c r="AL8" s="7" t="s">
        <v>0</v>
      </c>
      <c r="AM8" s="7" t="s">
        <v>1</v>
      </c>
      <c r="AN8" s="7" t="s">
        <v>2</v>
      </c>
      <c r="AO8" s="7" t="s">
        <v>3</v>
      </c>
      <c r="AP8" s="7" t="s">
        <v>0</v>
      </c>
      <c r="AQ8" s="7" t="s">
        <v>1</v>
      </c>
      <c r="AR8" s="7" t="s">
        <v>2</v>
      </c>
      <c r="AS8" s="7" t="s">
        <v>3</v>
      </c>
      <c r="AT8" s="7" t="s">
        <v>0</v>
      </c>
      <c r="AU8" s="7" t="s">
        <v>1</v>
      </c>
      <c r="AV8" s="7" t="s">
        <v>2</v>
      </c>
      <c r="AW8" s="7" t="s">
        <v>3</v>
      </c>
      <c r="AX8" s="7" t="s">
        <v>0</v>
      </c>
      <c r="AY8" s="7" t="s">
        <v>1</v>
      </c>
      <c r="AZ8" s="7" t="s">
        <v>2</v>
      </c>
      <c r="BA8" s="7" t="s">
        <v>3</v>
      </c>
      <c r="BB8" s="7" t="s">
        <v>0</v>
      </c>
      <c r="BC8" s="7" t="s">
        <v>1</v>
      </c>
      <c r="BD8" s="7" t="s">
        <v>2</v>
      </c>
      <c r="BE8" s="7" t="s">
        <v>3</v>
      </c>
      <c r="BF8" s="7" t="s">
        <v>0</v>
      </c>
      <c r="BG8" s="7" t="s">
        <v>1</v>
      </c>
      <c r="BH8" s="7" t="s">
        <v>2</v>
      </c>
      <c r="BI8" s="7" t="s">
        <v>3</v>
      </c>
      <c r="BJ8" s="7" t="s">
        <v>0</v>
      </c>
      <c r="BK8" s="7" t="s">
        <v>1</v>
      </c>
      <c r="BL8" s="7" t="s">
        <v>2</v>
      </c>
      <c r="BM8" s="7" t="s">
        <v>3</v>
      </c>
      <c r="BN8" s="7" t="s">
        <v>0</v>
      </c>
      <c r="BO8" s="7" t="s">
        <v>1</v>
      </c>
      <c r="BP8" s="7" t="s">
        <v>2</v>
      </c>
      <c r="BQ8" s="7" t="s">
        <v>3</v>
      </c>
      <c r="BR8" s="7" t="s">
        <v>0</v>
      </c>
      <c r="BS8" s="7" t="s">
        <v>1</v>
      </c>
      <c r="BT8" s="7" t="s">
        <v>2</v>
      </c>
      <c r="BU8" s="7" t="s">
        <v>3</v>
      </c>
      <c r="BV8" s="7" t="s">
        <v>0</v>
      </c>
      <c r="BW8" s="7" t="s">
        <v>1</v>
      </c>
      <c r="BX8" s="7" t="s">
        <v>2</v>
      </c>
      <c r="BY8" s="7" t="s">
        <v>3</v>
      </c>
      <c r="BZ8" s="7" t="s">
        <v>0</v>
      </c>
      <c r="CA8" s="7" t="s">
        <v>1</v>
      </c>
      <c r="CB8" s="7" t="s">
        <v>2</v>
      </c>
      <c r="CC8" s="7" t="s">
        <v>3</v>
      </c>
      <c r="CD8" s="7" t="s">
        <v>0</v>
      </c>
      <c r="CE8" s="7" t="s">
        <v>1</v>
      </c>
      <c r="CF8" s="7" t="s">
        <v>2</v>
      </c>
      <c r="CG8" s="7" t="s">
        <v>3</v>
      </c>
      <c r="CH8" s="7" t="s">
        <v>0</v>
      </c>
      <c r="CI8" s="7" t="s">
        <v>1</v>
      </c>
      <c r="CJ8" s="7" t="s">
        <v>2</v>
      </c>
      <c r="CK8" s="7" t="s">
        <v>3</v>
      </c>
      <c r="CL8" s="7" t="s">
        <v>0</v>
      </c>
      <c r="CM8" s="7" t="s">
        <v>1</v>
      </c>
      <c r="CN8" s="7" t="s">
        <v>2</v>
      </c>
      <c r="CO8" s="7" t="s">
        <v>3</v>
      </c>
      <c r="CP8" s="7" t="s">
        <v>0</v>
      </c>
      <c r="CQ8" s="7" t="s">
        <v>1</v>
      </c>
      <c r="CR8" s="7" t="s">
        <v>2</v>
      </c>
      <c r="CS8" s="7" t="s">
        <v>3</v>
      </c>
      <c r="CT8" s="7" t="s">
        <v>0</v>
      </c>
      <c r="CU8" s="7" t="s">
        <v>1</v>
      </c>
      <c r="CV8" s="7" t="s">
        <v>2</v>
      </c>
      <c r="CW8" s="7" t="s">
        <v>3</v>
      </c>
      <c r="CX8" s="7" t="s">
        <v>0</v>
      </c>
      <c r="CY8" s="7" t="s">
        <v>1</v>
      </c>
      <c r="CZ8" s="7" t="s">
        <v>2</v>
      </c>
      <c r="DA8" s="7" t="s">
        <v>3</v>
      </c>
      <c r="DB8" s="7" t="s">
        <v>0</v>
      </c>
      <c r="DC8" s="7" t="s">
        <v>1</v>
      </c>
      <c r="DD8" s="7" t="s">
        <v>2</v>
      </c>
      <c r="DE8" s="7" t="s">
        <v>3</v>
      </c>
      <c r="DF8" s="7" t="s">
        <v>0</v>
      </c>
      <c r="DG8" s="7" t="s">
        <v>1</v>
      </c>
      <c r="DH8" s="7" t="s">
        <v>2</v>
      </c>
      <c r="DI8" s="7" t="s">
        <v>3</v>
      </c>
      <c r="DJ8" s="7" t="s">
        <v>0</v>
      </c>
      <c r="DK8" s="7" t="s">
        <v>1</v>
      </c>
      <c r="DL8" s="7" t="s">
        <v>2</v>
      </c>
      <c r="DM8" s="7" t="s">
        <v>3</v>
      </c>
      <c r="DN8" s="7" t="s">
        <v>0</v>
      </c>
      <c r="DO8" s="7" t="s">
        <v>1</v>
      </c>
      <c r="DP8" s="7" t="s">
        <v>2</v>
      </c>
      <c r="DQ8" s="7" t="s">
        <v>3</v>
      </c>
      <c r="DR8" s="7" t="s">
        <v>0</v>
      </c>
    </row>
    <row r="9" spans="1:122" ht="15">
      <c r="A9" s="8" t="s">
        <v>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row>
    <row r="10" spans="1:122" ht="15">
      <c r="A10" s="10" t="s">
        <v>54</v>
      </c>
      <c r="B10" s="12"/>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v>0</v>
      </c>
      <c r="DK10" s="11">
        <v>0</v>
      </c>
      <c r="DL10" s="11">
        <v>0</v>
      </c>
      <c r="DM10" s="11">
        <v>0</v>
      </c>
      <c r="DN10" s="11">
        <v>0</v>
      </c>
      <c r="DO10" s="11">
        <v>0</v>
      </c>
      <c r="DP10" s="11">
        <v>0</v>
      </c>
      <c r="DQ10" s="11">
        <v>0</v>
      </c>
      <c r="DR10" s="11">
        <v>0</v>
      </c>
    </row>
    <row r="11" spans="1:122" ht="15">
      <c r="A11" s="12" t="s">
        <v>5</v>
      </c>
      <c r="B11" s="12"/>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row>
    <row r="12" spans="1:122" ht="15">
      <c r="A12" s="12" t="s">
        <v>6</v>
      </c>
      <c r="B12" s="12"/>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row>
    <row r="13" spans="1:122" ht="15">
      <c r="A13" s="12" t="s">
        <v>7</v>
      </c>
      <c r="B13" s="12"/>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row>
    <row r="14" spans="1:122" ht="15">
      <c r="A14" s="12" t="s">
        <v>8</v>
      </c>
      <c r="B14" s="12"/>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row>
    <row r="15" spans="1:122" ht="15">
      <c r="A15" s="12" t="s">
        <v>9</v>
      </c>
      <c r="B15" s="12"/>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row>
    <row r="16" spans="1:122" ht="15">
      <c r="A16" s="10" t="s">
        <v>55</v>
      </c>
      <c r="B16" s="12"/>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row>
    <row r="17" spans="1:122" ht="15">
      <c r="A17" s="10" t="s">
        <v>56</v>
      </c>
      <c r="B17" s="12"/>
      <c r="C17" s="11">
        <v>690.4906249999999</v>
      </c>
      <c r="D17" s="11">
        <v>719.7968749999999</v>
      </c>
      <c r="E17" s="11">
        <v>749.103125</v>
      </c>
      <c r="F17" s="11">
        <v>778.409375</v>
      </c>
      <c r="G17" s="11">
        <v>809.1765625</v>
      </c>
      <c r="H17" s="11">
        <v>838.8171875</v>
      </c>
      <c r="I17" s="11">
        <v>867.1203125000002</v>
      </c>
      <c r="J17" s="11">
        <v>894.0859375</v>
      </c>
      <c r="K17" s="11">
        <v>920.8442708333333</v>
      </c>
      <c r="L17" s="11">
        <v>948.2119791666669</v>
      </c>
      <c r="M17" s="11">
        <v>975.3088541666667</v>
      </c>
      <c r="N17" s="11">
        <v>1002.1348958333334</v>
      </c>
      <c r="O17" s="11">
        <v>1027.8546875</v>
      </c>
      <c r="P17" s="11">
        <v>1054.2765625</v>
      </c>
      <c r="Q17" s="11">
        <v>1082.5859374999998</v>
      </c>
      <c r="R17" s="11">
        <v>1112.7828125</v>
      </c>
      <c r="S17" s="11">
        <v>1145.3369791666667</v>
      </c>
      <c r="T17" s="11">
        <v>1175.5817708333334</v>
      </c>
      <c r="U17" s="11">
        <v>1203.7473958333333</v>
      </c>
      <c r="V17" s="11">
        <v>1229.8338541666665</v>
      </c>
      <c r="W17" s="11">
        <v>1254.828125</v>
      </c>
      <c r="X17" s="11">
        <v>1281.2093750000001</v>
      </c>
      <c r="Y17" s="11">
        <v>1308.4906250000001</v>
      </c>
      <c r="Z17" s="11">
        <v>1336.671875</v>
      </c>
      <c r="AA17" s="11">
        <v>1374.3671875</v>
      </c>
      <c r="AB17" s="11">
        <v>1405.0140625</v>
      </c>
      <c r="AC17" s="11">
        <v>1424.8984375</v>
      </c>
      <c r="AD17" s="11">
        <v>1434.0203125</v>
      </c>
      <c r="AE17" s="11">
        <v>1439.048958333333</v>
      </c>
      <c r="AF17" s="11">
        <v>1450.7385416666666</v>
      </c>
      <c r="AG17" s="11">
        <v>1462.9197916666665</v>
      </c>
      <c r="AH17" s="11">
        <v>1475.5927083333333</v>
      </c>
      <c r="AI17" s="11">
        <v>1476.3062499999999</v>
      </c>
      <c r="AJ17" s="11">
        <v>1483.96875</v>
      </c>
      <c r="AK17" s="11">
        <v>1511.1812499999999</v>
      </c>
      <c r="AL17" s="11">
        <v>1557.94375</v>
      </c>
      <c r="AM17" s="11">
        <v>1611.4052083333333</v>
      </c>
      <c r="AN17" s="11">
        <v>1652.6572916666664</v>
      </c>
      <c r="AO17" s="11">
        <v>1696.4010416666667</v>
      </c>
      <c r="AP17" s="11">
        <v>1742.6364583333332</v>
      </c>
      <c r="AQ17" s="11">
        <v>1789.8125</v>
      </c>
      <c r="AR17" s="11">
        <v>1835.3375000000003</v>
      </c>
      <c r="AS17" s="11">
        <v>1881.2125000000003</v>
      </c>
      <c r="AT17" s="11">
        <v>1927.4375</v>
      </c>
      <c r="AU17" s="11">
        <v>1984.0015624999999</v>
      </c>
      <c r="AV17" s="11">
        <v>2035.7921875000002</v>
      </c>
      <c r="AW17" s="11">
        <v>2064.9703125</v>
      </c>
      <c r="AX17" s="11">
        <v>2071.5359375000003</v>
      </c>
      <c r="AY17" s="11">
        <v>2068.8109375000004</v>
      </c>
      <c r="AZ17" s="11">
        <v>2080.8453124999996</v>
      </c>
      <c r="BA17" s="11">
        <v>2093.6171875</v>
      </c>
      <c r="BB17" s="11">
        <v>2107.1265625</v>
      </c>
      <c r="BC17" s="11">
        <v>2127.99375</v>
      </c>
      <c r="BD17" s="11">
        <v>2144.0812499999997</v>
      </c>
      <c r="BE17" s="11">
        <v>2149.11875</v>
      </c>
      <c r="BF17" s="11">
        <v>2143.10625</v>
      </c>
      <c r="BG17" s="11">
        <v>2123.79375</v>
      </c>
      <c r="BH17" s="11">
        <v>2116.98125</v>
      </c>
      <c r="BI17" s="11">
        <v>2124.41875</v>
      </c>
      <c r="BJ17" s="11">
        <v>2146.10625</v>
      </c>
      <c r="BK17" s="11">
        <v>2183.078125</v>
      </c>
      <c r="BL17" s="11">
        <v>2205.0593750000003</v>
      </c>
      <c r="BM17" s="11">
        <v>2211.615625</v>
      </c>
      <c r="BN17" s="11">
        <v>2202.7468750000003</v>
      </c>
      <c r="BO17" s="11">
        <v>2182.328125</v>
      </c>
      <c r="BP17" s="11">
        <v>2177.0593749999994</v>
      </c>
      <c r="BQ17" s="11">
        <v>2172.8156249999997</v>
      </c>
      <c r="BR17" s="11">
        <v>2169.5968749999997</v>
      </c>
      <c r="BS17" s="11">
        <v>2183.0515625000003</v>
      </c>
      <c r="BT17" s="11">
        <v>2186.0921875000004</v>
      </c>
      <c r="BU17" s="11">
        <v>2163.0703125000005</v>
      </c>
      <c r="BV17" s="11">
        <v>2113.9859375</v>
      </c>
      <c r="BW17" s="11">
        <v>2047.3208333333332</v>
      </c>
      <c r="BX17" s="11">
        <v>2001.6291666666668</v>
      </c>
      <c r="BY17" s="11">
        <v>1968.4291666666668</v>
      </c>
      <c r="BZ17" s="11">
        <v>1947.7208333333335</v>
      </c>
      <c r="CA17" s="11">
        <v>1946.8270833333333</v>
      </c>
      <c r="CB17" s="11">
        <v>1929.0479166666667</v>
      </c>
      <c r="CC17" s="11">
        <v>1887.0604166666665</v>
      </c>
      <c r="CD17" s="11">
        <v>1820.8645833333333</v>
      </c>
      <c r="CE17" s="11">
        <v>1732.3786458333336</v>
      </c>
      <c r="CF17" s="11">
        <v>1666.9401041666667</v>
      </c>
      <c r="CG17" s="11">
        <v>1622.6807291666669</v>
      </c>
      <c r="CH17" s="11">
        <v>1599.6005208333333</v>
      </c>
      <c r="CI17" s="11">
        <v>1596.8192708333333</v>
      </c>
      <c r="CJ17" s="11">
        <v>1573.3869791666668</v>
      </c>
      <c r="CK17" s="11">
        <v>1530.1838541666668</v>
      </c>
      <c r="CL17" s="11">
        <v>1467.2098958333333</v>
      </c>
      <c r="CM17" s="11">
        <v>1388.2489583333333</v>
      </c>
      <c r="CN17" s="11">
        <v>1326.7885416666668</v>
      </c>
      <c r="CO17" s="11">
        <v>1279.0447916666667</v>
      </c>
      <c r="CP17" s="11">
        <v>1245.0177083333335</v>
      </c>
      <c r="CQ17" s="11">
        <v>1209.5588541666668</v>
      </c>
      <c r="CR17" s="11">
        <v>1169.4723958333334</v>
      </c>
      <c r="CS17" s="11">
        <v>1139.9067708333334</v>
      </c>
      <c r="CT17" s="11">
        <v>1120.8619791666667</v>
      </c>
      <c r="CU17" s="11">
        <v>1080.85</v>
      </c>
      <c r="CV17" s="11">
        <v>1049.2</v>
      </c>
      <c r="CW17" s="11">
        <v>1057.45</v>
      </c>
      <c r="CX17" s="11">
        <v>1105.6</v>
      </c>
      <c r="CY17" s="11">
        <v>1179.3479166666666</v>
      </c>
      <c r="CZ17" s="11">
        <v>1221.7770833333332</v>
      </c>
      <c r="DA17" s="11">
        <v>1247.1895833333333</v>
      </c>
      <c r="DB17" s="11">
        <v>1255.5854166666666</v>
      </c>
      <c r="DC17" s="11">
        <v>1279.4697916666664</v>
      </c>
      <c r="DD17" s="11">
        <v>1300.8677083333334</v>
      </c>
      <c r="DE17" s="11">
        <v>1287.2739583333334</v>
      </c>
      <c r="DF17" s="11">
        <v>1238.6885416666667</v>
      </c>
      <c r="DG17" s="11">
        <v>1190.4656249999998</v>
      </c>
      <c r="DH17" s="11">
        <v>1156.021875</v>
      </c>
      <c r="DI17" s="11">
        <v>1100.0031249999997</v>
      </c>
      <c r="DJ17" s="11">
        <v>1022.409375</v>
      </c>
      <c r="DK17" s="11">
        <v>907.0671875</v>
      </c>
      <c r="DL17" s="11">
        <v>823.0140624999999</v>
      </c>
      <c r="DM17" s="11">
        <v>786.3734374999999</v>
      </c>
      <c r="DN17" s="11">
        <v>797.1453125</v>
      </c>
      <c r="DO17" s="11">
        <v>825.646875</v>
      </c>
      <c r="DP17" s="11">
        <v>824.565625</v>
      </c>
      <c r="DQ17" s="11">
        <v>823.484375</v>
      </c>
      <c r="DR17" s="11">
        <v>822.4031249999999</v>
      </c>
    </row>
    <row r="18" spans="1:122" ht="15">
      <c r="A18" s="12" t="s">
        <v>10</v>
      </c>
      <c r="B18" s="12"/>
      <c r="C18" s="11">
        <v>686.640625</v>
      </c>
      <c r="D18" s="11">
        <v>715.946875</v>
      </c>
      <c r="E18" s="11">
        <v>745.2531250000001</v>
      </c>
      <c r="F18" s="11">
        <v>774.559375</v>
      </c>
      <c r="G18" s="11">
        <v>804.7015625</v>
      </c>
      <c r="H18" s="11">
        <v>834.3421875</v>
      </c>
      <c r="I18" s="11">
        <v>862.6453125000002</v>
      </c>
      <c r="J18" s="11">
        <v>889.6109375</v>
      </c>
      <c r="K18" s="11">
        <v>916.2442708333333</v>
      </c>
      <c r="L18" s="11">
        <v>943.6119791666669</v>
      </c>
      <c r="M18" s="11">
        <v>970.7088541666667</v>
      </c>
      <c r="N18" s="11">
        <v>997.5348958333334</v>
      </c>
      <c r="O18" s="11">
        <v>1023.0796875</v>
      </c>
      <c r="P18" s="11">
        <v>1049.5015624999999</v>
      </c>
      <c r="Q18" s="11">
        <v>1077.8109374999997</v>
      </c>
      <c r="R18" s="11">
        <v>1108.0078125</v>
      </c>
      <c r="S18" s="11">
        <v>1140.2119791666667</v>
      </c>
      <c r="T18" s="11">
        <v>1170.4567708333334</v>
      </c>
      <c r="U18" s="11">
        <v>1198.6223958333333</v>
      </c>
      <c r="V18" s="11">
        <v>1224.7088541666665</v>
      </c>
      <c r="W18" s="11">
        <v>1249.453125</v>
      </c>
      <c r="X18" s="11">
        <v>1275.8343750000001</v>
      </c>
      <c r="Y18" s="11">
        <v>1303.1156250000001</v>
      </c>
      <c r="Z18" s="11">
        <v>1331.296875</v>
      </c>
      <c r="AA18" s="11">
        <v>1366.5421875</v>
      </c>
      <c r="AB18" s="11">
        <v>1397.1890624999999</v>
      </c>
      <c r="AC18" s="11">
        <v>1417.0734375</v>
      </c>
      <c r="AD18" s="11">
        <v>1426.1953125</v>
      </c>
      <c r="AE18" s="11">
        <v>1430.9739583333333</v>
      </c>
      <c r="AF18" s="11">
        <v>1442.6635416666668</v>
      </c>
      <c r="AG18" s="11">
        <v>1454.8447916666667</v>
      </c>
      <c r="AH18" s="11">
        <v>1467.5177083333335</v>
      </c>
      <c r="AI18" s="11">
        <v>1468.15625</v>
      </c>
      <c r="AJ18" s="11">
        <v>1475.8187500000001</v>
      </c>
      <c r="AK18" s="11">
        <v>1503.03125</v>
      </c>
      <c r="AL18" s="11">
        <v>1549.79375</v>
      </c>
      <c r="AM18" s="11">
        <v>1602.3302083333335</v>
      </c>
      <c r="AN18" s="11">
        <v>1643.5822916666666</v>
      </c>
      <c r="AO18" s="11">
        <v>1687.326041666667</v>
      </c>
      <c r="AP18" s="11">
        <v>1733.5614583333333</v>
      </c>
      <c r="AQ18" s="11">
        <v>1780.5125</v>
      </c>
      <c r="AR18" s="11">
        <v>1826.0375000000004</v>
      </c>
      <c r="AS18" s="11">
        <v>1871.9125000000004</v>
      </c>
      <c r="AT18" s="11">
        <v>1918.1375</v>
      </c>
      <c r="AU18" s="11">
        <v>1978.6265624999999</v>
      </c>
      <c r="AV18" s="11">
        <v>2030.4171875000002</v>
      </c>
      <c r="AW18" s="11">
        <v>2059.5953125</v>
      </c>
      <c r="AX18" s="11">
        <v>2066.1609375000003</v>
      </c>
      <c r="AY18" s="11">
        <v>2063.7859375000003</v>
      </c>
      <c r="AZ18" s="11">
        <v>2075.8203124999995</v>
      </c>
      <c r="BA18" s="11">
        <v>2088.5921875</v>
      </c>
      <c r="BB18" s="11">
        <v>2102.1015625</v>
      </c>
      <c r="BC18" s="11">
        <v>2122.7937500000003</v>
      </c>
      <c r="BD18" s="11">
        <v>2138.88125</v>
      </c>
      <c r="BE18" s="11">
        <v>2143.9187500000003</v>
      </c>
      <c r="BF18" s="11">
        <v>2137.90625</v>
      </c>
      <c r="BG18" s="11">
        <v>2118.84375</v>
      </c>
      <c r="BH18" s="11">
        <v>2112.03125</v>
      </c>
      <c r="BI18" s="11">
        <v>2119.46875</v>
      </c>
      <c r="BJ18" s="11">
        <v>2141.15625</v>
      </c>
      <c r="BK18" s="11">
        <v>2177.828125</v>
      </c>
      <c r="BL18" s="11">
        <v>2199.8093750000003</v>
      </c>
      <c r="BM18" s="11">
        <v>2206.365625</v>
      </c>
      <c r="BN18" s="11">
        <v>2197.4968750000003</v>
      </c>
      <c r="BO18" s="11">
        <v>2182.203125</v>
      </c>
      <c r="BP18" s="11">
        <v>2176.9343749999994</v>
      </c>
      <c r="BQ18" s="11">
        <v>2172.6906249999997</v>
      </c>
      <c r="BR18" s="11">
        <v>2169.4718749999997</v>
      </c>
      <c r="BS18" s="11">
        <v>2182.9265625000003</v>
      </c>
      <c r="BT18" s="11">
        <v>2185.9671875000004</v>
      </c>
      <c r="BU18" s="11">
        <v>2162.9453125000005</v>
      </c>
      <c r="BV18" s="11">
        <v>2113.8609375</v>
      </c>
      <c r="BW18" s="11">
        <v>2047.1958333333332</v>
      </c>
      <c r="BX18" s="11">
        <v>2001.5041666666668</v>
      </c>
      <c r="BY18" s="11">
        <v>1968.3041666666668</v>
      </c>
      <c r="BZ18" s="11">
        <v>1947.5958333333335</v>
      </c>
      <c r="CA18" s="11">
        <v>1946.7020833333333</v>
      </c>
      <c r="CB18" s="11">
        <v>1928.9229166666667</v>
      </c>
      <c r="CC18" s="11">
        <v>1886.9354166666665</v>
      </c>
      <c r="CD18" s="11">
        <v>1820.7395833333333</v>
      </c>
      <c r="CE18" s="11">
        <v>1732.2286458333335</v>
      </c>
      <c r="CF18" s="11">
        <v>1666.7901041666667</v>
      </c>
      <c r="CG18" s="11">
        <v>1622.5307291666668</v>
      </c>
      <c r="CH18" s="11">
        <v>1599.4505208333333</v>
      </c>
      <c r="CI18" s="11">
        <v>1596.6692708333333</v>
      </c>
      <c r="CJ18" s="11">
        <v>1573.2369791666667</v>
      </c>
      <c r="CK18" s="11">
        <v>1530.0338541666667</v>
      </c>
      <c r="CL18" s="11">
        <v>1467.0598958333333</v>
      </c>
      <c r="CM18" s="11">
        <v>1388.0989583333333</v>
      </c>
      <c r="CN18" s="11">
        <v>1326.6385416666667</v>
      </c>
      <c r="CO18" s="11">
        <v>1278.8947916666666</v>
      </c>
      <c r="CP18" s="11">
        <v>1244.8677083333334</v>
      </c>
      <c r="CQ18" s="11">
        <v>1209.4088541666667</v>
      </c>
      <c r="CR18" s="11">
        <v>1169.3223958333333</v>
      </c>
      <c r="CS18" s="11">
        <v>1139.7567708333333</v>
      </c>
      <c r="CT18" s="11">
        <v>1120.7119791666667</v>
      </c>
      <c r="CU18" s="11">
        <v>1080.675</v>
      </c>
      <c r="CV18" s="11">
        <v>1049.025</v>
      </c>
      <c r="CW18" s="11">
        <v>1057.275</v>
      </c>
      <c r="CX18" s="11">
        <v>1105.425</v>
      </c>
      <c r="CY18" s="11">
        <v>1179.1729166666667</v>
      </c>
      <c r="CZ18" s="11">
        <v>1221.6020833333332</v>
      </c>
      <c r="DA18" s="11">
        <v>1247.0145833333333</v>
      </c>
      <c r="DB18" s="11">
        <v>1255.4104166666666</v>
      </c>
      <c r="DC18" s="11">
        <v>1279.2947916666665</v>
      </c>
      <c r="DD18" s="11">
        <v>1300.6927083333335</v>
      </c>
      <c r="DE18" s="11">
        <v>1287.0989583333335</v>
      </c>
      <c r="DF18" s="11">
        <v>1238.5135416666667</v>
      </c>
      <c r="DG18" s="11">
        <v>1190.2906249999999</v>
      </c>
      <c r="DH18" s="11">
        <v>1155.846875</v>
      </c>
      <c r="DI18" s="11">
        <v>1099.8281249999998</v>
      </c>
      <c r="DJ18" s="11">
        <v>1022.234375</v>
      </c>
      <c r="DK18" s="11">
        <v>906.9171875000001</v>
      </c>
      <c r="DL18" s="11">
        <v>822.8640624999999</v>
      </c>
      <c r="DM18" s="11">
        <v>786.2234374999999</v>
      </c>
      <c r="DN18" s="11">
        <v>796.9953125000001</v>
      </c>
      <c r="DO18" s="11">
        <v>825.546875</v>
      </c>
      <c r="DP18" s="11">
        <v>824.4656249999999</v>
      </c>
      <c r="DQ18" s="11">
        <v>823.384375</v>
      </c>
      <c r="DR18" s="11">
        <v>822.3031249999999</v>
      </c>
    </row>
    <row r="19" spans="1:122" ht="15">
      <c r="A19" s="12" t="s">
        <v>11</v>
      </c>
      <c r="B19" s="12"/>
      <c r="C19" s="11">
        <v>0.05</v>
      </c>
      <c r="D19" s="11">
        <v>0.05</v>
      </c>
      <c r="E19" s="11">
        <v>0.05</v>
      </c>
      <c r="F19" s="11">
        <v>0.05</v>
      </c>
      <c r="G19" s="11">
        <v>0.075</v>
      </c>
      <c r="H19" s="11">
        <v>0.075</v>
      </c>
      <c r="I19" s="11">
        <v>0.075</v>
      </c>
      <c r="J19" s="11">
        <v>0.075</v>
      </c>
      <c r="K19" s="11">
        <v>0.075</v>
      </c>
      <c r="L19" s="11">
        <v>0.075</v>
      </c>
      <c r="M19" s="11">
        <v>0.075</v>
      </c>
      <c r="N19" s="11">
        <v>0.075</v>
      </c>
      <c r="O19" s="11">
        <v>0.075</v>
      </c>
      <c r="P19" s="11">
        <v>0.075</v>
      </c>
      <c r="Q19" s="11">
        <v>0.075</v>
      </c>
      <c r="R19" s="11">
        <v>0.075</v>
      </c>
      <c r="S19" s="11">
        <v>0.075</v>
      </c>
      <c r="T19" s="11">
        <v>0.075</v>
      </c>
      <c r="U19" s="11">
        <v>0.075</v>
      </c>
      <c r="V19" s="11">
        <v>0.075</v>
      </c>
      <c r="W19" s="11">
        <v>0.075</v>
      </c>
      <c r="X19" s="11">
        <v>0.075</v>
      </c>
      <c r="Y19" s="11">
        <v>0.075</v>
      </c>
      <c r="Z19" s="11">
        <v>0.075</v>
      </c>
      <c r="AA19" s="11">
        <v>0.075</v>
      </c>
      <c r="AB19" s="11">
        <v>0.075</v>
      </c>
      <c r="AC19" s="11">
        <v>0.075</v>
      </c>
      <c r="AD19" s="11">
        <v>0.075</v>
      </c>
      <c r="AE19" s="11">
        <v>0.1</v>
      </c>
      <c r="AF19" s="11">
        <v>0.1</v>
      </c>
      <c r="AG19" s="11">
        <v>0.1</v>
      </c>
      <c r="AH19" s="11">
        <v>0.1</v>
      </c>
      <c r="AI19" s="11">
        <v>0.1</v>
      </c>
      <c r="AJ19" s="11">
        <v>0.1</v>
      </c>
      <c r="AK19" s="11">
        <v>0.1</v>
      </c>
      <c r="AL19" s="11">
        <v>0.1</v>
      </c>
      <c r="AM19" s="11">
        <v>0.1</v>
      </c>
      <c r="AN19" s="11">
        <v>0.1</v>
      </c>
      <c r="AO19" s="11">
        <v>0.1</v>
      </c>
      <c r="AP19" s="11">
        <v>0.1</v>
      </c>
      <c r="AQ19" s="11">
        <v>0.1</v>
      </c>
      <c r="AR19" s="11">
        <v>0.1</v>
      </c>
      <c r="AS19" s="11">
        <v>0.1</v>
      </c>
      <c r="AT19" s="11">
        <v>0.1</v>
      </c>
      <c r="AU19" s="11">
        <v>0.1</v>
      </c>
      <c r="AV19" s="11">
        <v>0.1</v>
      </c>
      <c r="AW19" s="11">
        <v>0.1</v>
      </c>
      <c r="AX19" s="11">
        <v>0.1</v>
      </c>
      <c r="AY19" s="11">
        <v>0.125</v>
      </c>
      <c r="AZ19" s="11">
        <v>0.125</v>
      </c>
      <c r="BA19" s="11">
        <v>0.125</v>
      </c>
      <c r="BB19" s="11">
        <v>0.125</v>
      </c>
      <c r="BC19" s="11">
        <v>0.125</v>
      </c>
      <c r="BD19" s="11">
        <v>0.125</v>
      </c>
      <c r="BE19" s="11">
        <v>0.125</v>
      </c>
      <c r="BF19" s="11">
        <v>0.125</v>
      </c>
      <c r="BG19" s="11">
        <v>0.125</v>
      </c>
      <c r="BH19" s="11">
        <v>0.125</v>
      </c>
      <c r="BI19" s="11">
        <v>0.125</v>
      </c>
      <c r="BJ19" s="11">
        <v>0.125</v>
      </c>
      <c r="BK19" s="11">
        <v>0.125</v>
      </c>
      <c r="BL19" s="11">
        <v>0.125</v>
      </c>
      <c r="BM19" s="11">
        <v>0.125</v>
      </c>
      <c r="BN19" s="11">
        <v>0.125</v>
      </c>
      <c r="BO19" s="11">
        <v>0.125</v>
      </c>
      <c r="BP19" s="11">
        <v>0.125</v>
      </c>
      <c r="BQ19" s="11">
        <v>0.125</v>
      </c>
      <c r="BR19" s="11">
        <v>0.125</v>
      </c>
      <c r="BS19" s="11">
        <v>0.125</v>
      </c>
      <c r="BT19" s="11">
        <v>0.125</v>
      </c>
      <c r="BU19" s="11">
        <v>0.125</v>
      </c>
      <c r="BV19" s="11">
        <v>0.125</v>
      </c>
      <c r="BW19" s="11">
        <v>0.125</v>
      </c>
      <c r="BX19" s="11">
        <v>0.125</v>
      </c>
      <c r="BY19" s="11">
        <v>0.125</v>
      </c>
      <c r="BZ19" s="11">
        <v>0.125</v>
      </c>
      <c r="CA19" s="11">
        <v>0.125</v>
      </c>
      <c r="CB19" s="11">
        <v>0.125</v>
      </c>
      <c r="CC19" s="11">
        <v>0.125</v>
      </c>
      <c r="CD19" s="11">
        <v>0.125</v>
      </c>
      <c r="CE19" s="11">
        <v>0.15</v>
      </c>
      <c r="CF19" s="11">
        <v>0.15</v>
      </c>
      <c r="CG19" s="11">
        <v>0.15</v>
      </c>
      <c r="CH19" s="11">
        <v>0.15</v>
      </c>
      <c r="CI19" s="11">
        <v>0.15</v>
      </c>
      <c r="CJ19" s="11">
        <v>0.15</v>
      </c>
      <c r="CK19" s="11">
        <v>0.15</v>
      </c>
      <c r="CL19" s="11">
        <v>0.15</v>
      </c>
      <c r="CM19" s="11">
        <v>0.15</v>
      </c>
      <c r="CN19" s="11">
        <v>0.15</v>
      </c>
      <c r="CO19" s="11">
        <v>0.15</v>
      </c>
      <c r="CP19" s="11">
        <v>0.15</v>
      </c>
      <c r="CQ19" s="11">
        <v>0.15</v>
      </c>
      <c r="CR19" s="11">
        <v>0.15</v>
      </c>
      <c r="CS19" s="11">
        <v>0.15</v>
      </c>
      <c r="CT19" s="11">
        <v>0.15</v>
      </c>
      <c r="CU19" s="11">
        <v>0.175</v>
      </c>
      <c r="CV19" s="11">
        <v>0.175</v>
      </c>
      <c r="CW19" s="11">
        <v>0.175</v>
      </c>
      <c r="CX19" s="11">
        <v>0.175</v>
      </c>
      <c r="CY19" s="11">
        <v>0.175</v>
      </c>
      <c r="CZ19" s="11">
        <v>0.175</v>
      </c>
      <c r="DA19" s="11">
        <v>0.175</v>
      </c>
      <c r="DB19" s="11">
        <v>0.175</v>
      </c>
      <c r="DC19" s="11">
        <v>0.175</v>
      </c>
      <c r="DD19" s="11">
        <v>0.175</v>
      </c>
      <c r="DE19" s="11">
        <v>0.175</v>
      </c>
      <c r="DF19" s="11">
        <v>0.175</v>
      </c>
      <c r="DG19" s="11">
        <v>0.175</v>
      </c>
      <c r="DH19" s="11">
        <v>0.175</v>
      </c>
      <c r="DI19" s="11">
        <v>0.175</v>
      </c>
      <c r="DJ19" s="11">
        <v>0.175</v>
      </c>
      <c r="DK19" s="11">
        <v>0.15</v>
      </c>
      <c r="DL19" s="11">
        <v>0.15</v>
      </c>
      <c r="DM19" s="11">
        <v>0.15</v>
      </c>
      <c r="DN19" s="11">
        <v>0.15</v>
      </c>
      <c r="DO19" s="11">
        <v>0.1</v>
      </c>
      <c r="DP19" s="11">
        <v>0.1</v>
      </c>
      <c r="DQ19" s="11">
        <v>0.1</v>
      </c>
      <c r="DR19" s="11">
        <v>0.1</v>
      </c>
    </row>
    <row r="20" spans="1:122" ht="15">
      <c r="A20" s="12" t="s">
        <v>12</v>
      </c>
      <c r="B20" s="12"/>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row>
    <row r="21" spans="1:122" ht="15">
      <c r="A21" s="12" t="s">
        <v>13</v>
      </c>
      <c r="B21" s="12"/>
      <c r="C21" s="11">
        <v>0.05</v>
      </c>
      <c r="D21" s="11">
        <v>0.05</v>
      </c>
      <c r="E21" s="11">
        <v>0.05</v>
      </c>
      <c r="F21" s="11">
        <v>0.05</v>
      </c>
      <c r="G21" s="11">
        <v>0.075</v>
      </c>
      <c r="H21" s="11">
        <v>0.075</v>
      </c>
      <c r="I21" s="11">
        <v>0.075</v>
      </c>
      <c r="J21" s="11">
        <v>0.075</v>
      </c>
      <c r="K21" s="11">
        <v>0.075</v>
      </c>
      <c r="L21" s="11">
        <v>0.075</v>
      </c>
      <c r="M21" s="11">
        <v>0.075</v>
      </c>
      <c r="N21" s="11">
        <v>0.075</v>
      </c>
      <c r="O21" s="11">
        <v>0.075</v>
      </c>
      <c r="P21" s="11">
        <v>0.075</v>
      </c>
      <c r="Q21" s="11">
        <v>0.075</v>
      </c>
      <c r="R21" s="11">
        <v>0.075</v>
      </c>
      <c r="S21" s="11">
        <v>0.075</v>
      </c>
      <c r="T21" s="11">
        <v>0.075</v>
      </c>
      <c r="U21" s="11">
        <v>0.075</v>
      </c>
      <c r="V21" s="11">
        <v>0.075</v>
      </c>
      <c r="W21" s="11">
        <v>0.075</v>
      </c>
      <c r="X21" s="11">
        <v>0.075</v>
      </c>
      <c r="Y21" s="11">
        <v>0.075</v>
      </c>
      <c r="Z21" s="11">
        <v>0.075</v>
      </c>
      <c r="AA21" s="11">
        <v>0.075</v>
      </c>
      <c r="AB21" s="11">
        <v>0.075</v>
      </c>
      <c r="AC21" s="11">
        <v>0.075</v>
      </c>
      <c r="AD21" s="11">
        <v>0.075</v>
      </c>
      <c r="AE21" s="11">
        <v>0.1</v>
      </c>
      <c r="AF21" s="11">
        <v>0.1</v>
      </c>
      <c r="AG21" s="11">
        <v>0.1</v>
      </c>
      <c r="AH21" s="11">
        <v>0.1</v>
      </c>
      <c r="AI21" s="11">
        <v>0.1</v>
      </c>
      <c r="AJ21" s="11">
        <v>0.1</v>
      </c>
      <c r="AK21" s="11">
        <v>0.1</v>
      </c>
      <c r="AL21" s="11">
        <v>0.1</v>
      </c>
      <c r="AM21" s="11">
        <v>0.1</v>
      </c>
      <c r="AN21" s="11">
        <v>0.1</v>
      </c>
      <c r="AO21" s="11">
        <v>0.1</v>
      </c>
      <c r="AP21" s="11">
        <v>0.1</v>
      </c>
      <c r="AQ21" s="11">
        <v>0.1</v>
      </c>
      <c r="AR21" s="11">
        <v>0.1</v>
      </c>
      <c r="AS21" s="11">
        <v>0.1</v>
      </c>
      <c r="AT21" s="11">
        <v>0.1</v>
      </c>
      <c r="AU21" s="11">
        <v>0.1</v>
      </c>
      <c r="AV21" s="11">
        <v>0.1</v>
      </c>
      <c r="AW21" s="11">
        <v>0.1</v>
      </c>
      <c r="AX21" s="11">
        <v>0.1</v>
      </c>
      <c r="AY21" s="11">
        <v>0.125</v>
      </c>
      <c r="AZ21" s="11">
        <v>0.125</v>
      </c>
      <c r="BA21" s="11">
        <v>0.125</v>
      </c>
      <c r="BB21" s="11">
        <v>0.125</v>
      </c>
      <c r="BC21" s="11">
        <v>0.125</v>
      </c>
      <c r="BD21" s="11">
        <v>0.125</v>
      </c>
      <c r="BE21" s="11">
        <v>0.125</v>
      </c>
      <c r="BF21" s="11">
        <v>0.125</v>
      </c>
      <c r="BG21" s="11">
        <v>0.125</v>
      </c>
      <c r="BH21" s="11">
        <v>0.125</v>
      </c>
      <c r="BI21" s="11">
        <v>0.125</v>
      </c>
      <c r="BJ21" s="11">
        <v>0.125</v>
      </c>
      <c r="BK21" s="11">
        <v>0.125</v>
      </c>
      <c r="BL21" s="11">
        <v>0.125</v>
      </c>
      <c r="BM21" s="11">
        <v>0.125</v>
      </c>
      <c r="BN21" s="11">
        <v>0.125</v>
      </c>
      <c r="BO21" s="11">
        <v>0.125</v>
      </c>
      <c r="BP21" s="11">
        <v>0.125</v>
      </c>
      <c r="BQ21" s="11">
        <v>0.125</v>
      </c>
      <c r="BR21" s="11">
        <v>0.125</v>
      </c>
      <c r="BS21" s="11">
        <v>0.125</v>
      </c>
      <c r="BT21" s="11">
        <v>0.125</v>
      </c>
      <c r="BU21" s="11">
        <v>0.125</v>
      </c>
      <c r="BV21" s="11">
        <v>0.125</v>
      </c>
      <c r="BW21" s="11">
        <v>0.125</v>
      </c>
      <c r="BX21" s="11">
        <v>0.125</v>
      </c>
      <c r="BY21" s="11">
        <v>0.125</v>
      </c>
      <c r="BZ21" s="11">
        <v>0.125</v>
      </c>
      <c r="CA21" s="11">
        <v>0.125</v>
      </c>
      <c r="CB21" s="11">
        <v>0.125</v>
      </c>
      <c r="CC21" s="11">
        <v>0.125</v>
      </c>
      <c r="CD21" s="11">
        <v>0.125</v>
      </c>
      <c r="CE21" s="11">
        <v>0.15</v>
      </c>
      <c r="CF21" s="11">
        <v>0.15</v>
      </c>
      <c r="CG21" s="11">
        <v>0.15</v>
      </c>
      <c r="CH21" s="11">
        <v>0.15</v>
      </c>
      <c r="CI21" s="11">
        <v>0.15</v>
      </c>
      <c r="CJ21" s="11">
        <v>0.15</v>
      </c>
      <c r="CK21" s="11">
        <v>0.15</v>
      </c>
      <c r="CL21" s="11">
        <v>0.15</v>
      </c>
      <c r="CM21" s="11">
        <v>0.15</v>
      </c>
      <c r="CN21" s="11">
        <v>0.15</v>
      </c>
      <c r="CO21" s="11">
        <v>0.15</v>
      </c>
      <c r="CP21" s="11">
        <v>0.15</v>
      </c>
      <c r="CQ21" s="11">
        <v>0.15</v>
      </c>
      <c r="CR21" s="11">
        <v>0.15</v>
      </c>
      <c r="CS21" s="11">
        <v>0.15</v>
      </c>
      <c r="CT21" s="11">
        <v>0.15</v>
      </c>
      <c r="CU21" s="11">
        <v>0.175</v>
      </c>
      <c r="CV21" s="11">
        <v>0.175</v>
      </c>
      <c r="CW21" s="11">
        <v>0.175</v>
      </c>
      <c r="CX21" s="11">
        <v>0.175</v>
      </c>
      <c r="CY21" s="11">
        <v>0.175</v>
      </c>
      <c r="CZ21" s="11">
        <v>0.175</v>
      </c>
      <c r="DA21" s="11">
        <v>0.175</v>
      </c>
      <c r="DB21" s="11">
        <v>0.175</v>
      </c>
      <c r="DC21" s="11">
        <v>0.175</v>
      </c>
      <c r="DD21" s="11">
        <v>0.175</v>
      </c>
      <c r="DE21" s="11">
        <v>0.175</v>
      </c>
      <c r="DF21" s="11">
        <v>0.175</v>
      </c>
      <c r="DG21" s="11">
        <v>0.175</v>
      </c>
      <c r="DH21" s="11">
        <v>0.175</v>
      </c>
      <c r="DI21" s="11">
        <v>0.175</v>
      </c>
      <c r="DJ21" s="11">
        <v>0.175</v>
      </c>
      <c r="DK21" s="11">
        <v>0.15</v>
      </c>
      <c r="DL21" s="11">
        <v>0.15</v>
      </c>
      <c r="DM21" s="11">
        <v>0.15</v>
      </c>
      <c r="DN21" s="11">
        <v>0.15</v>
      </c>
      <c r="DO21" s="11">
        <v>0.1</v>
      </c>
      <c r="DP21" s="11">
        <v>0.1</v>
      </c>
      <c r="DQ21" s="11">
        <v>0.1</v>
      </c>
      <c r="DR21" s="11">
        <v>0.1</v>
      </c>
    </row>
    <row r="22" spans="1:122" ht="15">
      <c r="A22" s="12" t="s">
        <v>14</v>
      </c>
      <c r="B22" s="12"/>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row>
    <row r="23" spans="1:122" ht="15">
      <c r="A23" s="12" t="s">
        <v>15</v>
      </c>
      <c r="B23" s="12"/>
      <c r="C23" s="11">
        <v>3.8</v>
      </c>
      <c r="D23" s="11">
        <v>3.8</v>
      </c>
      <c r="E23" s="11">
        <v>3.8</v>
      </c>
      <c r="F23" s="11">
        <v>3.8</v>
      </c>
      <c r="G23" s="11">
        <v>4.4</v>
      </c>
      <c r="H23" s="11">
        <v>4.4</v>
      </c>
      <c r="I23" s="11">
        <v>4.4</v>
      </c>
      <c r="J23" s="11">
        <v>4.4</v>
      </c>
      <c r="K23" s="11">
        <v>4.525</v>
      </c>
      <c r="L23" s="11">
        <v>4.525</v>
      </c>
      <c r="M23" s="11">
        <v>4.525</v>
      </c>
      <c r="N23" s="11">
        <v>4.525</v>
      </c>
      <c r="O23" s="11">
        <v>4.7</v>
      </c>
      <c r="P23" s="11">
        <v>4.7</v>
      </c>
      <c r="Q23" s="11">
        <v>4.7</v>
      </c>
      <c r="R23" s="11">
        <v>4.7</v>
      </c>
      <c r="S23" s="11">
        <v>5.05</v>
      </c>
      <c r="T23" s="11">
        <v>5.05</v>
      </c>
      <c r="U23" s="11">
        <v>5.05</v>
      </c>
      <c r="V23" s="11">
        <v>5.05</v>
      </c>
      <c r="W23" s="11">
        <v>5.3</v>
      </c>
      <c r="X23" s="11">
        <v>5.3</v>
      </c>
      <c r="Y23" s="11">
        <v>5.3</v>
      </c>
      <c r="Z23" s="11">
        <v>5.3</v>
      </c>
      <c r="AA23" s="11">
        <v>7.75</v>
      </c>
      <c r="AB23" s="11">
        <v>7.75</v>
      </c>
      <c r="AC23" s="11">
        <v>7.75</v>
      </c>
      <c r="AD23" s="11">
        <v>7.75</v>
      </c>
      <c r="AE23" s="11">
        <v>7.975</v>
      </c>
      <c r="AF23" s="11">
        <v>7.975</v>
      </c>
      <c r="AG23" s="11">
        <v>7.975</v>
      </c>
      <c r="AH23" s="11">
        <v>7.975</v>
      </c>
      <c r="AI23" s="11">
        <v>8.05</v>
      </c>
      <c r="AJ23" s="11">
        <v>8.05</v>
      </c>
      <c r="AK23" s="11">
        <v>8.05</v>
      </c>
      <c r="AL23" s="11">
        <v>8.05</v>
      </c>
      <c r="AM23" s="11">
        <v>8.975</v>
      </c>
      <c r="AN23" s="11">
        <v>8.975</v>
      </c>
      <c r="AO23" s="11">
        <v>8.975</v>
      </c>
      <c r="AP23" s="11">
        <v>8.975</v>
      </c>
      <c r="AQ23" s="11">
        <v>9.2</v>
      </c>
      <c r="AR23" s="11">
        <v>9.2</v>
      </c>
      <c r="AS23" s="11">
        <v>9.2</v>
      </c>
      <c r="AT23" s="11">
        <v>9.2</v>
      </c>
      <c r="AU23" s="11">
        <v>5.275</v>
      </c>
      <c r="AV23" s="11">
        <v>5.275</v>
      </c>
      <c r="AW23" s="11">
        <v>5.275</v>
      </c>
      <c r="AX23" s="11">
        <v>5.275</v>
      </c>
      <c r="AY23" s="11">
        <v>4.9</v>
      </c>
      <c r="AZ23" s="11">
        <v>4.9</v>
      </c>
      <c r="BA23" s="11">
        <v>4.9</v>
      </c>
      <c r="BB23" s="11">
        <v>4.9</v>
      </c>
      <c r="BC23" s="11">
        <v>5.075</v>
      </c>
      <c r="BD23" s="11">
        <v>5.075</v>
      </c>
      <c r="BE23" s="11">
        <v>5.075</v>
      </c>
      <c r="BF23" s="11">
        <v>5.075</v>
      </c>
      <c r="BG23" s="11">
        <v>4.825</v>
      </c>
      <c r="BH23" s="11">
        <v>4.825</v>
      </c>
      <c r="BI23" s="11">
        <v>4.825</v>
      </c>
      <c r="BJ23" s="11">
        <v>4.825</v>
      </c>
      <c r="BK23" s="11">
        <v>5.125</v>
      </c>
      <c r="BL23" s="11">
        <v>5.125</v>
      </c>
      <c r="BM23" s="11">
        <v>5.125</v>
      </c>
      <c r="BN23" s="11">
        <v>5.125</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row>
    <row r="24" spans="1:122" ht="15">
      <c r="A24" s="10" t="s">
        <v>57</v>
      </c>
      <c r="B24" s="12"/>
      <c r="C24" s="11">
        <v>22.684375</v>
      </c>
      <c r="D24" s="11">
        <v>22.678125</v>
      </c>
      <c r="E24" s="11">
        <v>22.671875</v>
      </c>
      <c r="F24" s="11">
        <v>22.665625</v>
      </c>
      <c r="G24" s="11">
        <v>22.695833333333336</v>
      </c>
      <c r="H24" s="11">
        <v>22.704166666666666</v>
      </c>
      <c r="I24" s="11">
        <v>22.654166666666665</v>
      </c>
      <c r="J24" s="11">
        <v>22.545833333333334</v>
      </c>
      <c r="K24" s="11">
        <v>22.316666666666666</v>
      </c>
      <c r="L24" s="11">
        <v>22.183333333333326</v>
      </c>
      <c r="M24" s="11">
        <v>22.208333333333332</v>
      </c>
      <c r="N24" s="11">
        <v>22.391666666666666</v>
      </c>
      <c r="O24" s="11">
        <v>22.676041666666666</v>
      </c>
      <c r="P24" s="11">
        <v>22.836458333333336</v>
      </c>
      <c r="Q24" s="11">
        <v>22.930208333333336</v>
      </c>
      <c r="R24" s="11">
        <v>22.957291666666666</v>
      </c>
      <c r="S24" s="11">
        <v>23.066145833333334</v>
      </c>
      <c r="T24" s="11">
        <v>23.152604166666666</v>
      </c>
      <c r="U24" s="11">
        <v>23.068229166666665</v>
      </c>
      <c r="V24" s="11">
        <v>22.813020833333336</v>
      </c>
      <c r="W24" s="11">
        <v>22.538020833333334</v>
      </c>
      <c r="X24" s="11">
        <v>22.343229166666664</v>
      </c>
      <c r="Y24" s="11">
        <v>22.077604166666664</v>
      </c>
      <c r="Z24" s="11">
        <v>21.741145833333334</v>
      </c>
      <c r="AA24" s="11">
        <v>20.82604166666667</v>
      </c>
      <c r="AB24" s="11">
        <v>20.286458333333332</v>
      </c>
      <c r="AC24" s="11">
        <v>20.630208333333332</v>
      </c>
      <c r="AD24" s="11">
        <v>21.85729166666667</v>
      </c>
      <c r="AE24" s="11">
        <v>22.084895833333334</v>
      </c>
      <c r="AF24" s="11">
        <v>22.558854166666663</v>
      </c>
      <c r="AG24" s="11">
        <v>25.16197916666667</v>
      </c>
      <c r="AH24" s="11">
        <v>29.894270833333337</v>
      </c>
      <c r="AI24" s="11">
        <v>35.3859375</v>
      </c>
      <c r="AJ24" s="11">
        <v>39.5703125</v>
      </c>
      <c r="AK24" s="11">
        <v>43.8171875</v>
      </c>
      <c r="AL24" s="11">
        <v>48.1265625</v>
      </c>
      <c r="AM24" s="11">
        <v>50.75885416666667</v>
      </c>
      <c r="AN24" s="11">
        <v>54.372395833333336</v>
      </c>
      <c r="AO24" s="11">
        <v>60.70677083333334</v>
      </c>
      <c r="AP24" s="11">
        <v>69.76197916666666</v>
      </c>
      <c r="AQ24" s="11">
        <v>79.95989583333333</v>
      </c>
      <c r="AR24" s="11">
        <v>88.3838541666667</v>
      </c>
      <c r="AS24" s="11">
        <v>96.61197916666667</v>
      </c>
      <c r="AT24" s="11">
        <v>104.64427083333334</v>
      </c>
      <c r="AU24" s="11">
        <v>112.69166666666666</v>
      </c>
      <c r="AV24" s="11">
        <v>120.80833333333334</v>
      </c>
      <c r="AW24" s="11">
        <v>128.78333333333333</v>
      </c>
      <c r="AX24" s="11">
        <v>136.61666666666667</v>
      </c>
      <c r="AY24" s="11">
        <v>145.0296875</v>
      </c>
      <c r="AZ24" s="11">
        <v>153.1515625</v>
      </c>
      <c r="BA24" s="11">
        <v>160.2609375</v>
      </c>
      <c r="BB24" s="11">
        <v>166.3578125</v>
      </c>
      <c r="BC24" s="11">
        <v>180.684375</v>
      </c>
      <c r="BD24" s="11">
        <v>190.478125</v>
      </c>
      <c r="BE24" s="11">
        <v>186.496875</v>
      </c>
      <c r="BF24" s="11">
        <v>168.740625</v>
      </c>
      <c r="BG24" s="11">
        <v>130.7796875</v>
      </c>
      <c r="BH24" s="11">
        <v>110.4515625</v>
      </c>
      <c r="BI24" s="11">
        <v>114.1859375</v>
      </c>
      <c r="BJ24" s="11">
        <v>141.9828125</v>
      </c>
      <c r="BK24" s="11">
        <v>187.803125</v>
      </c>
      <c r="BL24" s="11">
        <v>213.184375</v>
      </c>
      <c r="BM24" s="11">
        <v>224.165625</v>
      </c>
      <c r="BN24" s="11">
        <v>220.746875</v>
      </c>
      <c r="BO24" s="11">
        <v>212.3239583333333</v>
      </c>
      <c r="BP24" s="11">
        <v>212.66354166666665</v>
      </c>
      <c r="BQ24" s="11">
        <v>212.36979166666663</v>
      </c>
      <c r="BR24" s="11">
        <v>211.44270833333334</v>
      </c>
      <c r="BS24" s="11">
        <v>212.08020833333333</v>
      </c>
      <c r="BT24" s="11">
        <v>212.03229166666665</v>
      </c>
      <c r="BU24" s="11">
        <v>209.10104166666667</v>
      </c>
      <c r="BV24" s="11">
        <v>203.28645833333334</v>
      </c>
      <c r="BW24" s="11">
        <v>197.81510416666666</v>
      </c>
      <c r="BX24" s="11">
        <v>193.29114583333333</v>
      </c>
      <c r="BY24" s="11">
        <v>186.4880208333333</v>
      </c>
      <c r="BZ24" s="11">
        <v>177.40572916666667</v>
      </c>
      <c r="CA24" s="11">
        <v>165.43229166666666</v>
      </c>
      <c r="CB24" s="11">
        <v>156.1052083333333</v>
      </c>
      <c r="CC24" s="11">
        <v>150.03645833333331</v>
      </c>
      <c r="CD24" s="11">
        <v>147.22604166666667</v>
      </c>
      <c r="CE24" s="11">
        <v>139.2703125</v>
      </c>
      <c r="CF24" s="11">
        <v>133.0984375</v>
      </c>
      <c r="CG24" s="11">
        <v>137.1140625</v>
      </c>
      <c r="CH24" s="11">
        <v>151.3171875</v>
      </c>
      <c r="CI24" s="11">
        <v>177.91093750000002</v>
      </c>
      <c r="CJ24" s="11">
        <v>192.99531249999995</v>
      </c>
      <c r="CK24" s="11">
        <v>194.3671875</v>
      </c>
      <c r="CL24" s="11">
        <v>182.02656249999998</v>
      </c>
      <c r="CM24" s="11">
        <v>164.55677083333333</v>
      </c>
      <c r="CN24" s="11">
        <v>155.64947916666668</v>
      </c>
      <c r="CO24" s="11">
        <v>146.7213541666667</v>
      </c>
      <c r="CP24" s="11">
        <v>137.77239583333332</v>
      </c>
      <c r="CQ24" s="11">
        <v>127.51875</v>
      </c>
      <c r="CR24" s="11">
        <v>118.05625</v>
      </c>
      <c r="CS24" s="11">
        <v>110.66875</v>
      </c>
      <c r="CT24" s="11">
        <v>105.35625</v>
      </c>
      <c r="CU24" s="11">
        <v>100.8140625</v>
      </c>
      <c r="CV24" s="11">
        <v>94.9796875</v>
      </c>
      <c r="CW24" s="11">
        <v>89.1578125</v>
      </c>
      <c r="CX24" s="11">
        <v>83.3484375</v>
      </c>
      <c r="CY24" s="11">
        <v>76.71302083333335</v>
      </c>
      <c r="CZ24" s="11">
        <v>70.56822916666668</v>
      </c>
      <c r="DA24" s="11">
        <v>65.75260416666667</v>
      </c>
      <c r="DB24" s="11">
        <v>62.26614583333333</v>
      </c>
      <c r="DC24" s="11">
        <v>59.86145833333333</v>
      </c>
      <c r="DD24" s="11">
        <v>56.276041666666664</v>
      </c>
      <c r="DE24" s="11">
        <v>51.75729166666665</v>
      </c>
      <c r="DF24" s="11">
        <v>46.30520833333333</v>
      </c>
      <c r="DG24" s="11">
        <v>40.128125</v>
      </c>
      <c r="DH24" s="11">
        <v>34.759375</v>
      </c>
      <c r="DI24" s="11">
        <v>29.990625</v>
      </c>
      <c r="DJ24" s="11">
        <v>25.821875</v>
      </c>
      <c r="DK24" s="11">
        <v>20.99010416666667</v>
      </c>
      <c r="DL24" s="11">
        <v>16.316145833333334</v>
      </c>
      <c r="DM24" s="11">
        <v>13.063020833333333</v>
      </c>
      <c r="DN24" s="11">
        <v>11.230729166666668</v>
      </c>
      <c r="DO24" s="11">
        <v>9.93125</v>
      </c>
      <c r="DP24" s="11">
        <v>7.74375</v>
      </c>
      <c r="DQ24" s="11">
        <v>5.55625</v>
      </c>
      <c r="DR24" s="11">
        <v>3.36875</v>
      </c>
    </row>
    <row r="25" spans="1:122" ht="15">
      <c r="A25" s="12" t="s">
        <v>10</v>
      </c>
      <c r="B25" s="12"/>
      <c r="C25" s="11">
        <v>22.684375</v>
      </c>
      <c r="D25" s="11">
        <v>22.678125</v>
      </c>
      <c r="E25" s="11">
        <v>22.671875</v>
      </c>
      <c r="F25" s="11">
        <v>22.665625</v>
      </c>
      <c r="G25" s="11">
        <v>22.695833333333336</v>
      </c>
      <c r="H25" s="11">
        <v>22.704166666666666</v>
      </c>
      <c r="I25" s="11">
        <v>22.654166666666665</v>
      </c>
      <c r="J25" s="11">
        <v>22.545833333333334</v>
      </c>
      <c r="K25" s="11">
        <v>22.316666666666666</v>
      </c>
      <c r="L25" s="11">
        <v>22.183333333333326</v>
      </c>
      <c r="M25" s="11">
        <v>22.208333333333332</v>
      </c>
      <c r="N25" s="11">
        <v>22.391666666666666</v>
      </c>
      <c r="O25" s="11">
        <v>22.676041666666666</v>
      </c>
      <c r="P25" s="11">
        <v>22.836458333333336</v>
      </c>
      <c r="Q25" s="11">
        <v>22.930208333333336</v>
      </c>
      <c r="R25" s="11">
        <v>22.957291666666666</v>
      </c>
      <c r="S25" s="11">
        <v>23.066145833333334</v>
      </c>
      <c r="T25" s="11">
        <v>23.152604166666666</v>
      </c>
      <c r="U25" s="11">
        <v>23.068229166666665</v>
      </c>
      <c r="V25" s="11">
        <v>22.813020833333336</v>
      </c>
      <c r="W25" s="11">
        <v>22.538020833333334</v>
      </c>
      <c r="X25" s="11">
        <v>22.343229166666664</v>
      </c>
      <c r="Y25" s="11">
        <v>22.077604166666664</v>
      </c>
      <c r="Z25" s="11">
        <v>21.741145833333334</v>
      </c>
      <c r="AA25" s="11">
        <v>20.82604166666667</v>
      </c>
      <c r="AB25" s="11">
        <v>20.286458333333332</v>
      </c>
      <c r="AC25" s="11">
        <v>20.630208333333332</v>
      </c>
      <c r="AD25" s="11">
        <v>21.85729166666667</v>
      </c>
      <c r="AE25" s="11">
        <v>22.084895833333334</v>
      </c>
      <c r="AF25" s="11">
        <v>22.558854166666663</v>
      </c>
      <c r="AG25" s="11">
        <v>25.16197916666667</v>
      </c>
      <c r="AH25" s="11">
        <v>29.894270833333337</v>
      </c>
      <c r="AI25" s="11">
        <v>35.3859375</v>
      </c>
      <c r="AJ25" s="11">
        <v>39.5703125</v>
      </c>
      <c r="AK25" s="11">
        <v>43.8171875</v>
      </c>
      <c r="AL25" s="11">
        <v>48.1265625</v>
      </c>
      <c r="AM25" s="11">
        <v>50.75885416666667</v>
      </c>
      <c r="AN25" s="11">
        <v>54.372395833333336</v>
      </c>
      <c r="AO25" s="11">
        <v>60.70677083333334</v>
      </c>
      <c r="AP25" s="11">
        <v>69.76197916666666</v>
      </c>
      <c r="AQ25" s="11">
        <v>79.95989583333333</v>
      </c>
      <c r="AR25" s="11">
        <v>88.3838541666667</v>
      </c>
      <c r="AS25" s="11">
        <v>96.61197916666667</v>
      </c>
      <c r="AT25" s="11">
        <v>104.64427083333334</v>
      </c>
      <c r="AU25" s="11">
        <v>112.69166666666666</v>
      </c>
      <c r="AV25" s="11">
        <v>120.80833333333334</v>
      </c>
      <c r="AW25" s="11">
        <v>128.78333333333333</v>
      </c>
      <c r="AX25" s="11">
        <v>136.61666666666667</v>
      </c>
      <c r="AY25" s="11">
        <v>145.0296875</v>
      </c>
      <c r="AZ25" s="11">
        <v>153.1515625</v>
      </c>
      <c r="BA25" s="11">
        <v>160.2609375</v>
      </c>
      <c r="BB25" s="11">
        <v>166.3578125</v>
      </c>
      <c r="BC25" s="11">
        <v>180.684375</v>
      </c>
      <c r="BD25" s="11">
        <v>190.478125</v>
      </c>
      <c r="BE25" s="11">
        <v>186.496875</v>
      </c>
      <c r="BF25" s="11">
        <v>168.740625</v>
      </c>
      <c r="BG25" s="11">
        <v>130.7796875</v>
      </c>
      <c r="BH25" s="11">
        <v>110.4515625</v>
      </c>
      <c r="BI25" s="11">
        <v>114.1859375</v>
      </c>
      <c r="BJ25" s="11">
        <v>141.9828125</v>
      </c>
      <c r="BK25" s="11">
        <v>187.803125</v>
      </c>
      <c r="BL25" s="11">
        <v>213.184375</v>
      </c>
      <c r="BM25" s="11">
        <v>224.165625</v>
      </c>
      <c r="BN25" s="11">
        <v>220.746875</v>
      </c>
      <c r="BO25" s="11">
        <v>212.3239583333333</v>
      </c>
      <c r="BP25" s="11">
        <v>212.66354166666665</v>
      </c>
      <c r="BQ25" s="11">
        <v>212.36979166666663</v>
      </c>
      <c r="BR25" s="11">
        <v>211.44270833333334</v>
      </c>
      <c r="BS25" s="11">
        <v>212.08020833333333</v>
      </c>
      <c r="BT25" s="11">
        <v>212.03229166666665</v>
      </c>
      <c r="BU25" s="11">
        <v>209.10104166666667</v>
      </c>
      <c r="BV25" s="11">
        <v>203.28645833333334</v>
      </c>
      <c r="BW25" s="11">
        <v>197.81510416666666</v>
      </c>
      <c r="BX25" s="11">
        <v>193.29114583333333</v>
      </c>
      <c r="BY25" s="11">
        <v>186.4880208333333</v>
      </c>
      <c r="BZ25" s="11">
        <v>177.40572916666667</v>
      </c>
      <c r="CA25" s="11">
        <v>165.43229166666666</v>
      </c>
      <c r="CB25" s="11">
        <v>156.1052083333333</v>
      </c>
      <c r="CC25" s="11">
        <v>150.03645833333331</v>
      </c>
      <c r="CD25" s="11">
        <v>147.22604166666667</v>
      </c>
      <c r="CE25" s="11">
        <v>139.2703125</v>
      </c>
      <c r="CF25" s="11">
        <v>133.0984375</v>
      </c>
      <c r="CG25" s="11">
        <v>137.1140625</v>
      </c>
      <c r="CH25" s="11">
        <v>151.3171875</v>
      </c>
      <c r="CI25" s="11">
        <v>177.91093750000002</v>
      </c>
      <c r="CJ25" s="11">
        <v>192.99531249999995</v>
      </c>
      <c r="CK25" s="11">
        <v>194.3671875</v>
      </c>
      <c r="CL25" s="11">
        <v>182.02656249999998</v>
      </c>
      <c r="CM25" s="11">
        <v>164.55677083333333</v>
      </c>
      <c r="CN25" s="11">
        <v>155.64947916666668</v>
      </c>
      <c r="CO25" s="11">
        <v>146.7213541666667</v>
      </c>
      <c r="CP25" s="11">
        <v>137.77239583333332</v>
      </c>
      <c r="CQ25" s="11">
        <v>127.51875</v>
      </c>
      <c r="CR25" s="11">
        <v>118.05625</v>
      </c>
      <c r="CS25" s="11">
        <v>110.66875</v>
      </c>
      <c r="CT25" s="11">
        <v>105.35625</v>
      </c>
      <c r="CU25" s="11">
        <v>100.8140625</v>
      </c>
      <c r="CV25" s="11">
        <v>94.9796875</v>
      </c>
      <c r="CW25" s="11">
        <v>89.1578125</v>
      </c>
      <c r="CX25" s="11">
        <v>83.3484375</v>
      </c>
      <c r="CY25" s="11">
        <v>76.71302083333335</v>
      </c>
      <c r="CZ25" s="11">
        <v>70.56822916666668</v>
      </c>
      <c r="DA25" s="11">
        <v>65.75260416666667</v>
      </c>
      <c r="DB25" s="11">
        <v>62.26614583333333</v>
      </c>
      <c r="DC25" s="11">
        <v>59.86145833333333</v>
      </c>
      <c r="DD25" s="11">
        <v>56.276041666666664</v>
      </c>
      <c r="DE25" s="11">
        <v>51.75729166666665</v>
      </c>
      <c r="DF25" s="11">
        <v>46.30520833333333</v>
      </c>
      <c r="DG25" s="11">
        <v>40.128125</v>
      </c>
      <c r="DH25" s="11">
        <v>34.759375</v>
      </c>
      <c r="DI25" s="11">
        <v>29.990625</v>
      </c>
      <c r="DJ25" s="11">
        <v>25.821875</v>
      </c>
      <c r="DK25" s="11">
        <v>20.99010416666667</v>
      </c>
      <c r="DL25" s="11">
        <v>16.316145833333334</v>
      </c>
      <c r="DM25" s="11">
        <v>13.063020833333333</v>
      </c>
      <c r="DN25" s="11">
        <v>11.230729166666668</v>
      </c>
      <c r="DO25" s="11">
        <v>9.93125</v>
      </c>
      <c r="DP25" s="11">
        <v>7.74375</v>
      </c>
      <c r="DQ25" s="11">
        <v>5.55625</v>
      </c>
      <c r="DR25" s="11">
        <v>3.36875</v>
      </c>
    </row>
    <row r="26" spans="1:122" ht="15">
      <c r="A26" s="12" t="s">
        <v>16</v>
      </c>
      <c r="B26" s="12"/>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row>
    <row r="27" spans="1:122" ht="15">
      <c r="A27" s="10" t="s">
        <v>58</v>
      </c>
      <c r="B27" s="12"/>
      <c r="C27" s="11">
        <v>0</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c r="BZ27" s="11">
        <v>0</v>
      </c>
      <c r="CA27" s="11">
        <v>0</v>
      </c>
      <c r="CB27" s="11">
        <v>0</v>
      </c>
      <c r="CC27" s="11">
        <v>0</v>
      </c>
      <c r="CD27" s="11">
        <v>0</v>
      </c>
      <c r="CE27" s="11">
        <v>0</v>
      </c>
      <c r="CF27" s="11">
        <v>0</v>
      </c>
      <c r="CG27" s="11">
        <v>0</v>
      </c>
      <c r="CH27" s="11">
        <v>0</v>
      </c>
      <c r="CI27" s="11">
        <v>0</v>
      </c>
      <c r="CJ27" s="11">
        <v>0</v>
      </c>
      <c r="CK27" s="11">
        <v>0</v>
      </c>
      <c r="CL27" s="11">
        <v>0</v>
      </c>
      <c r="CM27" s="11">
        <v>0</v>
      </c>
      <c r="CN27" s="11">
        <v>0</v>
      </c>
      <c r="CO27" s="11">
        <v>0</v>
      </c>
      <c r="CP27" s="11">
        <v>0</v>
      </c>
      <c r="CQ27" s="11">
        <v>0</v>
      </c>
      <c r="CR27" s="11">
        <v>0</v>
      </c>
      <c r="CS27" s="11">
        <v>0</v>
      </c>
      <c r="CT27" s="11">
        <v>0</v>
      </c>
      <c r="CU27" s="11">
        <v>0</v>
      </c>
      <c r="CV27" s="11">
        <v>0</v>
      </c>
      <c r="CW27" s="11">
        <v>0</v>
      </c>
      <c r="CX27" s="11">
        <v>0</v>
      </c>
      <c r="CY27" s="11">
        <v>0</v>
      </c>
      <c r="CZ27" s="11">
        <v>0</v>
      </c>
      <c r="DA27" s="11">
        <v>0</v>
      </c>
      <c r="DB27" s="11">
        <v>0</v>
      </c>
      <c r="DC27" s="11">
        <v>0</v>
      </c>
      <c r="DD27" s="11">
        <v>0</v>
      </c>
      <c r="DE27" s="11">
        <v>0</v>
      </c>
      <c r="DF27" s="11">
        <v>0</v>
      </c>
      <c r="DG27" s="11">
        <v>0</v>
      </c>
      <c r="DH27" s="11">
        <v>0</v>
      </c>
      <c r="DI27" s="11">
        <v>0</v>
      </c>
      <c r="DJ27" s="11">
        <v>0</v>
      </c>
      <c r="DK27" s="11">
        <v>0</v>
      </c>
      <c r="DL27" s="11">
        <v>0</v>
      </c>
      <c r="DM27" s="11">
        <v>0</v>
      </c>
      <c r="DN27" s="11">
        <v>0</v>
      </c>
      <c r="DO27" s="11">
        <v>0</v>
      </c>
      <c r="DP27" s="11">
        <v>0</v>
      </c>
      <c r="DQ27" s="11">
        <v>0</v>
      </c>
      <c r="DR27" s="11">
        <v>0</v>
      </c>
    </row>
    <row r="28" spans="1:122" ht="15">
      <c r="A28" s="12" t="s">
        <v>17</v>
      </c>
      <c r="B28" s="12"/>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row>
    <row r="29" spans="1:122" ht="15">
      <c r="A29" s="12" t="s">
        <v>18</v>
      </c>
      <c r="B29" s="12"/>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c r="BZ29" s="11">
        <v>0</v>
      </c>
      <c r="CA29" s="11">
        <v>0</v>
      </c>
      <c r="CB29" s="11">
        <v>0</v>
      </c>
      <c r="CC29" s="11">
        <v>0</v>
      </c>
      <c r="CD29" s="11">
        <v>0</v>
      </c>
      <c r="CE29" s="11">
        <v>0</v>
      </c>
      <c r="CF29" s="11">
        <v>0</v>
      </c>
      <c r="CG29" s="11">
        <v>0</v>
      </c>
      <c r="CH29" s="11">
        <v>0</v>
      </c>
      <c r="CI29" s="11">
        <v>0</v>
      </c>
      <c r="CJ29" s="11">
        <v>0</v>
      </c>
      <c r="CK29" s="11">
        <v>0</v>
      </c>
      <c r="CL29" s="11">
        <v>0</v>
      </c>
      <c r="CM29" s="11">
        <v>0</v>
      </c>
      <c r="CN29" s="11">
        <v>0</v>
      </c>
      <c r="CO29" s="11">
        <v>0</v>
      </c>
      <c r="CP29" s="11">
        <v>0</v>
      </c>
      <c r="CQ29" s="11">
        <v>0</v>
      </c>
      <c r="CR29" s="11">
        <v>0</v>
      </c>
      <c r="CS29" s="11">
        <v>0</v>
      </c>
      <c r="CT29" s="11">
        <v>0</v>
      </c>
      <c r="CU29" s="11">
        <v>0</v>
      </c>
      <c r="CV29" s="11">
        <v>0</v>
      </c>
      <c r="CW29" s="11">
        <v>0</v>
      </c>
      <c r="CX29" s="11">
        <v>0</v>
      </c>
      <c r="CY29" s="11">
        <v>0</v>
      </c>
      <c r="CZ29" s="11">
        <v>0</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row>
    <row r="30" spans="1:122" ht="15">
      <c r="A30" s="10" t="s">
        <v>59</v>
      </c>
      <c r="B30" s="12"/>
      <c r="C30" s="11">
        <v>4111.657087664605</v>
      </c>
      <c r="D30" s="11">
        <v>4061.649302374509</v>
      </c>
      <c r="E30" s="11">
        <v>4298.104034656542</v>
      </c>
      <c r="F30" s="11">
        <v>3931.2895753043445</v>
      </c>
      <c r="G30" s="11">
        <v>4739.242780286053</v>
      </c>
      <c r="H30" s="11">
        <v>4705.242455674927</v>
      </c>
      <c r="I30" s="11">
        <v>4755.9232014566305</v>
      </c>
      <c r="J30" s="11">
        <v>4290.491562582389</v>
      </c>
      <c r="K30" s="11">
        <v>5139.36926005923</v>
      </c>
      <c r="L30" s="11">
        <v>4975.667659043845</v>
      </c>
      <c r="M30" s="11">
        <v>5045.987278719188</v>
      </c>
      <c r="N30" s="11">
        <v>4550.475802177737</v>
      </c>
      <c r="O30" s="11">
        <v>5271.950715931534</v>
      </c>
      <c r="P30" s="11">
        <v>5300.169190256748</v>
      </c>
      <c r="Q30" s="11">
        <v>5286.781673798551</v>
      </c>
      <c r="R30" s="11">
        <v>4753.498420013167</v>
      </c>
      <c r="S30" s="11">
        <v>5391.545285732549</v>
      </c>
      <c r="T30" s="11">
        <v>5706.022333802097</v>
      </c>
      <c r="U30" s="11">
        <v>5632.430991434416</v>
      </c>
      <c r="V30" s="11">
        <v>4996.101389030939</v>
      </c>
      <c r="W30" s="11">
        <v>5786.786918304033</v>
      </c>
      <c r="X30" s="11">
        <v>6096.887711134092</v>
      </c>
      <c r="Y30" s="11">
        <v>6394.354119269217</v>
      </c>
      <c r="Z30" s="11">
        <v>5748.671251292658</v>
      </c>
      <c r="AA30" s="11">
        <v>6328.874675761361</v>
      </c>
      <c r="AB30" s="11">
        <v>6633.337400326641</v>
      </c>
      <c r="AC30" s="11">
        <v>6478.695330963589</v>
      </c>
      <c r="AD30" s="11">
        <v>5838.09259294841</v>
      </c>
      <c r="AE30" s="11">
        <v>6586.0332404097335</v>
      </c>
      <c r="AF30" s="11">
        <v>6876.278644451909</v>
      </c>
      <c r="AG30" s="11">
        <v>6774.369252483116</v>
      </c>
      <c r="AH30" s="11">
        <v>6040.118862655242</v>
      </c>
      <c r="AI30" s="11">
        <v>6971.077839321976</v>
      </c>
      <c r="AJ30" s="11">
        <v>7306.531220863165</v>
      </c>
      <c r="AK30" s="11">
        <v>7201.724328124851</v>
      </c>
      <c r="AL30" s="11">
        <v>6406.266611690008</v>
      </c>
      <c r="AM30" s="11">
        <v>7763.690464714624</v>
      </c>
      <c r="AN30" s="11">
        <v>7958.44606311336</v>
      </c>
      <c r="AO30" s="11">
        <v>7876.847733997402</v>
      </c>
      <c r="AP30" s="11">
        <v>6912.015738174613</v>
      </c>
      <c r="AQ30" s="11">
        <v>8767.753401714881</v>
      </c>
      <c r="AR30" s="11">
        <v>8866.29005487113</v>
      </c>
      <c r="AS30" s="11">
        <v>8930.980259467484</v>
      </c>
      <c r="AT30" s="11">
        <v>8067.476283946504</v>
      </c>
      <c r="AU30" s="11">
        <v>9534.60804502074</v>
      </c>
      <c r="AV30" s="11">
        <v>9549.749760515338</v>
      </c>
      <c r="AW30" s="11">
        <v>9547.454034395465</v>
      </c>
      <c r="AX30" s="11">
        <v>8643.388160068458</v>
      </c>
      <c r="AY30" s="11">
        <v>9902.286066459765</v>
      </c>
      <c r="AZ30" s="11">
        <v>10013.830725092244</v>
      </c>
      <c r="BA30" s="11">
        <v>9904.944522693713</v>
      </c>
      <c r="BB30" s="11">
        <v>8960.738685754277</v>
      </c>
      <c r="BC30" s="11">
        <v>10077.019799662214</v>
      </c>
      <c r="BD30" s="11">
        <v>10317.507383250717</v>
      </c>
      <c r="BE30" s="11">
        <v>10172.855992283081</v>
      </c>
      <c r="BF30" s="11">
        <v>9225.316824803987</v>
      </c>
      <c r="BG30" s="11">
        <v>10654.411175792155</v>
      </c>
      <c r="BH30" s="11">
        <v>10489.984358966945</v>
      </c>
      <c r="BI30" s="11">
        <v>10583.726977135679</v>
      </c>
      <c r="BJ30" s="11">
        <v>9638.17748810522</v>
      </c>
      <c r="BK30" s="11">
        <v>11413.697799366171</v>
      </c>
      <c r="BL30" s="11">
        <v>11303.157003228385</v>
      </c>
      <c r="BM30" s="11">
        <v>11472.59719811628</v>
      </c>
      <c r="BN30" s="11">
        <v>10511.147999289162</v>
      </c>
      <c r="BO30" s="11">
        <v>11655.295947729861</v>
      </c>
      <c r="BP30" s="11">
        <v>11566.143259417398</v>
      </c>
      <c r="BQ30" s="11">
        <v>11855.342112778817</v>
      </c>
      <c r="BR30" s="11">
        <v>11014.518680073925</v>
      </c>
      <c r="BS30" s="11">
        <v>12319.16464961644</v>
      </c>
      <c r="BT30" s="11">
        <v>12108.800778024553</v>
      </c>
      <c r="BU30" s="11">
        <v>12161.24075567849</v>
      </c>
      <c r="BV30" s="11">
        <v>11174.493816680519</v>
      </c>
      <c r="BW30" s="11">
        <v>12382.457376424976</v>
      </c>
      <c r="BX30" s="11">
        <v>12113.907714868623</v>
      </c>
      <c r="BY30" s="11">
        <v>12161.255139944069</v>
      </c>
      <c r="BZ30" s="11">
        <v>11155.079768762333</v>
      </c>
      <c r="CA30" s="11">
        <v>12062.855144652589</v>
      </c>
      <c r="CB30" s="11">
        <v>11987.577849257168</v>
      </c>
      <c r="CC30" s="11">
        <v>12048.721620735152</v>
      </c>
      <c r="CD30" s="11">
        <v>11096.74538535509</v>
      </c>
      <c r="CE30" s="11">
        <v>12138.462588062599</v>
      </c>
      <c r="CF30" s="11">
        <v>12132.889440938303</v>
      </c>
      <c r="CG30" s="11">
        <v>12251.732726934722</v>
      </c>
      <c r="CH30" s="11">
        <v>11353.415244064376</v>
      </c>
      <c r="CI30" s="11">
        <v>12713.864551556822</v>
      </c>
      <c r="CJ30" s="11">
        <v>12462.473865708027</v>
      </c>
      <c r="CK30" s="11">
        <v>12486.079106024023</v>
      </c>
      <c r="CL30" s="11">
        <v>11397.682476711128</v>
      </c>
      <c r="CM30" s="11">
        <v>12547.455849549497</v>
      </c>
      <c r="CN30" s="11">
        <v>12412.622571410524</v>
      </c>
      <c r="CO30" s="11">
        <v>12571.48861086171</v>
      </c>
      <c r="CP30" s="11">
        <v>11424.33296817827</v>
      </c>
      <c r="CQ30" s="11">
        <v>13617.245879043978</v>
      </c>
      <c r="CR30" s="11">
        <v>11718.363306976235</v>
      </c>
      <c r="CS30" s="11">
        <v>13875.718349423032</v>
      </c>
      <c r="CT30" s="11">
        <v>9679.872464556756</v>
      </c>
      <c r="CU30" s="11">
        <v>13051.09118347164</v>
      </c>
      <c r="CV30" s="11">
        <v>11904.591534168869</v>
      </c>
      <c r="CW30" s="11">
        <v>14478.891679269847</v>
      </c>
      <c r="CX30" s="11">
        <v>9981.025603089642</v>
      </c>
      <c r="CY30" s="11">
        <v>13479.537009955975</v>
      </c>
      <c r="CZ30" s="11">
        <v>12210.12225911205</v>
      </c>
      <c r="DA30" s="11">
        <v>14894.366183486003</v>
      </c>
      <c r="DB30" s="11">
        <v>10203.574547445975</v>
      </c>
      <c r="DC30" s="11">
        <v>13957.67581443118</v>
      </c>
      <c r="DD30" s="11">
        <v>12638.180110469559</v>
      </c>
      <c r="DE30" s="11">
        <v>15291.202205633697</v>
      </c>
      <c r="DF30" s="11">
        <v>10416.341869465563</v>
      </c>
      <c r="DG30" s="11">
        <v>14063.8268733439</v>
      </c>
      <c r="DH30" s="11">
        <v>12800.063130185035</v>
      </c>
      <c r="DI30" s="11">
        <v>15497.819429332583</v>
      </c>
      <c r="DJ30" s="11">
        <v>10871.390567138482</v>
      </c>
      <c r="DK30" s="11">
        <v>14522.654332896149</v>
      </c>
      <c r="DL30" s="11">
        <v>13021.427990143475</v>
      </c>
      <c r="DM30" s="11">
        <v>15711.458015579667</v>
      </c>
      <c r="DN30" s="11">
        <v>10866.659661380709</v>
      </c>
      <c r="DO30" s="11">
        <v>13736.613204706635</v>
      </c>
      <c r="DP30" s="11">
        <v>12452.062231167038</v>
      </c>
      <c r="DQ30" s="11">
        <v>14970.318368942011</v>
      </c>
      <c r="DR30" s="11">
        <v>11079.906195184314</v>
      </c>
    </row>
    <row r="31" spans="1:122" ht="15">
      <c r="A31" s="12" t="s">
        <v>19</v>
      </c>
      <c r="B31" s="12"/>
      <c r="C31" s="11">
        <v>4109.5</v>
      </c>
      <c r="D31" s="11">
        <v>4059.6</v>
      </c>
      <c r="E31" s="11">
        <v>4295.7</v>
      </c>
      <c r="F31" s="11">
        <v>3929.4</v>
      </c>
      <c r="G31" s="11">
        <v>4736.7</v>
      </c>
      <c r="H31" s="11">
        <v>4702.8</v>
      </c>
      <c r="I31" s="11">
        <v>4753.2</v>
      </c>
      <c r="J31" s="11">
        <v>4288.3</v>
      </c>
      <c r="K31" s="11">
        <v>5136.7</v>
      </c>
      <c r="L31" s="11">
        <v>4973.1</v>
      </c>
      <c r="M31" s="11">
        <v>5043.3</v>
      </c>
      <c r="N31" s="11">
        <v>4548.2</v>
      </c>
      <c r="O31" s="11">
        <v>5269.1</v>
      </c>
      <c r="P31" s="11">
        <v>5297.5</v>
      </c>
      <c r="Q31" s="11">
        <v>5283.9</v>
      </c>
      <c r="R31" s="11">
        <v>4751.1</v>
      </c>
      <c r="S31" s="11">
        <v>5387.4</v>
      </c>
      <c r="T31" s="11">
        <v>5702.2</v>
      </c>
      <c r="U31" s="11">
        <v>5628.2</v>
      </c>
      <c r="V31" s="11">
        <v>4992.6</v>
      </c>
      <c r="W31" s="11">
        <v>5781.5</v>
      </c>
      <c r="X31" s="11">
        <v>6091.9</v>
      </c>
      <c r="Y31" s="11">
        <v>6389</v>
      </c>
      <c r="Z31" s="11">
        <v>5744</v>
      </c>
      <c r="AA31" s="11">
        <v>6325.3</v>
      </c>
      <c r="AB31" s="11">
        <v>6629.8</v>
      </c>
      <c r="AC31" s="11">
        <v>6474.9</v>
      </c>
      <c r="AD31" s="11">
        <v>5834.6</v>
      </c>
      <c r="AE31" s="11">
        <v>6581.8</v>
      </c>
      <c r="AF31" s="11">
        <v>6871.9</v>
      </c>
      <c r="AG31" s="11">
        <v>6770.1</v>
      </c>
      <c r="AH31" s="11">
        <v>6036.1</v>
      </c>
      <c r="AI31" s="11">
        <v>6966.5</v>
      </c>
      <c r="AJ31" s="11">
        <v>7302.2</v>
      </c>
      <c r="AK31" s="11">
        <v>7197.1</v>
      </c>
      <c r="AL31" s="11">
        <v>6402.1</v>
      </c>
      <c r="AM31" s="11">
        <v>7759.2</v>
      </c>
      <c r="AN31" s="11">
        <v>7954.2</v>
      </c>
      <c r="AO31" s="11">
        <v>7872.3</v>
      </c>
      <c r="AP31" s="11">
        <v>6907.6</v>
      </c>
      <c r="AQ31" s="11">
        <v>8761.7</v>
      </c>
      <c r="AR31" s="11">
        <v>8862.3</v>
      </c>
      <c r="AS31" s="11">
        <v>8924.9</v>
      </c>
      <c r="AT31" s="11">
        <v>8063.7</v>
      </c>
      <c r="AU31" s="11">
        <v>9528.1</v>
      </c>
      <c r="AV31" s="11">
        <v>9545.6</v>
      </c>
      <c r="AW31" s="11">
        <v>9540.9</v>
      </c>
      <c r="AX31" s="11">
        <v>8639.3</v>
      </c>
      <c r="AY31" s="11">
        <v>9895.8</v>
      </c>
      <c r="AZ31" s="11">
        <v>10009.7</v>
      </c>
      <c r="BA31" s="11">
        <v>9898.4</v>
      </c>
      <c r="BB31" s="11">
        <v>8956.6</v>
      </c>
      <c r="BC31" s="11">
        <v>10071.2</v>
      </c>
      <c r="BD31" s="11">
        <v>10313.8</v>
      </c>
      <c r="BE31" s="11">
        <v>10167</v>
      </c>
      <c r="BF31" s="11">
        <v>9221.6</v>
      </c>
      <c r="BG31" s="11">
        <v>10648.3</v>
      </c>
      <c r="BH31" s="11">
        <v>10486.1</v>
      </c>
      <c r="BI31" s="11">
        <v>10577.4</v>
      </c>
      <c r="BJ31" s="11">
        <v>9634.2</v>
      </c>
      <c r="BK31" s="11">
        <v>11407.6</v>
      </c>
      <c r="BL31" s="11">
        <v>11299.3</v>
      </c>
      <c r="BM31" s="11">
        <v>11466.4</v>
      </c>
      <c r="BN31" s="11">
        <v>10507.3</v>
      </c>
      <c r="BO31" s="11">
        <v>11649.6</v>
      </c>
      <c r="BP31" s="11">
        <v>11562.6</v>
      </c>
      <c r="BQ31" s="11">
        <v>11849.6</v>
      </c>
      <c r="BR31" s="11">
        <v>11011</v>
      </c>
      <c r="BS31" s="11">
        <v>12313.2</v>
      </c>
      <c r="BT31" s="11">
        <v>12105.1</v>
      </c>
      <c r="BU31" s="11">
        <v>12155.1</v>
      </c>
      <c r="BV31" s="11">
        <v>11170.8</v>
      </c>
      <c r="BW31" s="11">
        <v>12376.7</v>
      </c>
      <c r="BX31" s="11">
        <v>12110.4</v>
      </c>
      <c r="BY31" s="11">
        <v>12155.4</v>
      </c>
      <c r="BZ31" s="11">
        <v>11151.6</v>
      </c>
      <c r="CA31" s="11">
        <v>12056.6</v>
      </c>
      <c r="CB31" s="11">
        <v>11983.8</v>
      </c>
      <c r="CC31" s="11">
        <v>12042.4</v>
      </c>
      <c r="CD31" s="11">
        <v>11093</v>
      </c>
      <c r="CE31" s="11">
        <v>12132.5</v>
      </c>
      <c r="CF31" s="11">
        <v>12129.3</v>
      </c>
      <c r="CG31" s="11">
        <v>12245.7</v>
      </c>
      <c r="CH31" s="11">
        <v>11349.9</v>
      </c>
      <c r="CI31" s="11">
        <v>12707.6</v>
      </c>
      <c r="CJ31" s="11">
        <v>12458.7</v>
      </c>
      <c r="CK31" s="11">
        <v>12479.8</v>
      </c>
      <c r="CL31" s="11">
        <v>11393.9</v>
      </c>
      <c r="CM31" s="11">
        <v>12541.7</v>
      </c>
      <c r="CN31" s="11">
        <v>12409.1</v>
      </c>
      <c r="CO31" s="11">
        <v>12565.7</v>
      </c>
      <c r="CP31" s="11">
        <v>11420.9</v>
      </c>
      <c r="CQ31" s="11">
        <v>13609.3</v>
      </c>
      <c r="CR31" s="11">
        <v>11713.6</v>
      </c>
      <c r="CS31" s="11">
        <v>13867.8</v>
      </c>
      <c r="CT31" s="11">
        <v>9675.1</v>
      </c>
      <c r="CU31" s="11">
        <v>13043.1</v>
      </c>
      <c r="CV31" s="11">
        <v>11899.8</v>
      </c>
      <c r="CW31" s="11">
        <v>14470.8</v>
      </c>
      <c r="CX31" s="11">
        <v>9976.3</v>
      </c>
      <c r="CY31" s="11">
        <v>13472.1</v>
      </c>
      <c r="CZ31" s="11">
        <v>12205.7</v>
      </c>
      <c r="DA31" s="11">
        <v>14886.9</v>
      </c>
      <c r="DB31" s="11">
        <v>10199.1</v>
      </c>
      <c r="DC31" s="11">
        <v>13951.3</v>
      </c>
      <c r="DD31" s="11">
        <v>12634.4</v>
      </c>
      <c r="DE31" s="11">
        <v>15284.7</v>
      </c>
      <c r="DF31" s="11">
        <v>10412.6</v>
      </c>
      <c r="DG31" s="11">
        <v>14056.2</v>
      </c>
      <c r="DH31" s="11">
        <v>12795.5</v>
      </c>
      <c r="DI31" s="11">
        <v>15490.1</v>
      </c>
      <c r="DJ31" s="11">
        <v>10866.8</v>
      </c>
      <c r="DK31" s="11">
        <v>14515.2</v>
      </c>
      <c r="DL31" s="11">
        <v>13016.9</v>
      </c>
      <c r="DM31" s="11">
        <v>15703.9</v>
      </c>
      <c r="DN31" s="11">
        <v>10862</v>
      </c>
      <c r="DO31" s="11">
        <v>13726.8</v>
      </c>
      <c r="DP31" s="11">
        <v>12445.9</v>
      </c>
      <c r="DQ31" s="11">
        <v>14960.4</v>
      </c>
      <c r="DR31" s="11">
        <v>11073.8</v>
      </c>
    </row>
    <row r="32" spans="1:122" ht="15">
      <c r="A32" s="12" t="s">
        <v>20</v>
      </c>
      <c r="B32" s="12"/>
      <c r="C32" s="11">
        <v>1975.3</v>
      </c>
      <c r="D32" s="11">
        <v>1941.7</v>
      </c>
      <c r="E32" s="11">
        <v>2057.5</v>
      </c>
      <c r="F32" s="11">
        <v>1773.5</v>
      </c>
      <c r="G32" s="11">
        <v>2280.4</v>
      </c>
      <c r="H32" s="11">
        <v>2271.3</v>
      </c>
      <c r="I32" s="11">
        <v>2274.3</v>
      </c>
      <c r="J32" s="11">
        <v>1935.6</v>
      </c>
      <c r="K32" s="11">
        <v>2470.8</v>
      </c>
      <c r="L32" s="11">
        <v>2362.9</v>
      </c>
      <c r="M32" s="11">
        <v>2398.9</v>
      </c>
      <c r="N32" s="11">
        <v>2020.1</v>
      </c>
      <c r="O32" s="11">
        <v>2493.9</v>
      </c>
      <c r="P32" s="11">
        <v>2523.2</v>
      </c>
      <c r="Q32" s="11">
        <v>2500.1</v>
      </c>
      <c r="R32" s="11">
        <v>2112.3</v>
      </c>
      <c r="S32" s="11">
        <v>2501.4</v>
      </c>
      <c r="T32" s="11">
        <v>2746.1</v>
      </c>
      <c r="U32" s="11">
        <v>2668.9</v>
      </c>
      <c r="V32" s="11">
        <v>2210.6</v>
      </c>
      <c r="W32" s="11">
        <v>2665.7</v>
      </c>
      <c r="X32" s="11">
        <v>2940.8</v>
      </c>
      <c r="Y32" s="11">
        <v>3034.6</v>
      </c>
      <c r="Z32" s="11">
        <v>2566.4</v>
      </c>
      <c r="AA32" s="11">
        <v>2955.8</v>
      </c>
      <c r="AB32" s="11">
        <v>3217.8</v>
      </c>
      <c r="AC32" s="11">
        <v>3084.5</v>
      </c>
      <c r="AD32" s="11">
        <v>2625.5</v>
      </c>
      <c r="AE32" s="11">
        <v>3065.6</v>
      </c>
      <c r="AF32" s="11">
        <v>3326</v>
      </c>
      <c r="AG32" s="11">
        <v>3224.6</v>
      </c>
      <c r="AH32" s="11">
        <v>2695.5</v>
      </c>
      <c r="AI32" s="11">
        <v>3271.3</v>
      </c>
      <c r="AJ32" s="11">
        <v>3566.8</v>
      </c>
      <c r="AK32" s="11">
        <v>3462.5</v>
      </c>
      <c r="AL32" s="11">
        <v>2881.2</v>
      </c>
      <c r="AM32" s="11">
        <v>3732.1</v>
      </c>
      <c r="AN32" s="11">
        <v>3925.2</v>
      </c>
      <c r="AO32" s="11">
        <v>3835.5</v>
      </c>
      <c r="AP32" s="11">
        <v>3153.1</v>
      </c>
      <c r="AQ32" s="11">
        <v>4231.1</v>
      </c>
      <c r="AR32" s="11">
        <v>4360.5</v>
      </c>
      <c r="AS32" s="11">
        <v>4345</v>
      </c>
      <c r="AT32" s="11">
        <v>3712.2</v>
      </c>
      <c r="AU32" s="11">
        <v>4625.7</v>
      </c>
      <c r="AV32" s="11">
        <v>4690.5</v>
      </c>
      <c r="AW32" s="11">
        <v>4649.9</v>
      </c>
      <c r="AX32" s="11">
        <v>3983.6</v>
      </c>
      <c r="AY32" s="11">
        <v>4797.4</v>
      </c>
      <c r="AZ32" s="11">
        <v>4954</v>
      </c>
      <c r="BA32" s="11">
        <v>4826.8</v>
      </c>
      <c r="BB32" s="11">
        <v>4127.2</v>
      </c>
      <c r="BC32" s="11">
        <v>4847.1</v>
      </c>
      <c r="BD32" s="11">
        <v>5085.7</v>
      </c>
      <c r="BE32" s="11">
        <v>4953.2</v>
      </c>
      <c r="BF32" s="11">
        <v>4235.9</v>
      </c>
      <c r="BG32" s="11">
        <v>5140</v>
      </c>
      <c r="BH32" s="11">
        <v>5178.6</v>
      </c>
      <c r="BI32" s="11">
        <v>5067.1</v>
      </c>
      <c r="BJ32" s="11">
        <v>4418.4</v>
      </c>
      <c r="BK32" s="11">
        <v>5464.2</v>
      </c>
      <c r="BL32" s="11">
        <v>5487.1</v>
      </c>
      <c r="BM32" s="11">
        <v>5560.6</v>
      </c>
      <c r="BN32" s="11">
        <v>4847.6</v>
      </c>
      <c r="BO32" s="11">
        <v>5602.7</v>
      </c>
      <c r="BP32" s="11">
        <v>5585.3</v>
      </c>
      <c r="BQ32" s="11">
        <v>5711.9</v>
      </c>
      <c r="BR32" s="11">
        <v>5065.1</v>
      </c>
      <c r="BS32" s="11">
        <v>5940.4</v>
      </c>
      <c r="BT32" s="11">
        <v>5838.9</v>
      </c>
      <c r="BU32" s="11">
        <v>5849.4</v>
      </c>
      <c r="BV32" s="11">
        <v>5121.2</v>
      </c>
      <c r="BW32" s="11">
        <v>5948.5</v>
      </c>
      <c r="BX32" s="11">
        <v>5818.6</v>
      </c>
      <c r="BY32" s="11">
        <v>5822.9</v>
      </c>
      <c r="BZ32" s="11">
        <v>5089.8</v>
      </c>
      <c r="CA32" s="11">
        <v>5735.9</v>
      </c>
      <c r="CB32" s="11">
        <v>5728.8</v>
      </c>
      <c r="CC32" s="11">
        <v>5753</v>
      </c>
      <c r="CD32" s="11">
        <v>5028</v>
      </c>
      <c r="CE32" s="11">
        <v>5720.3</v>
      </c>
      <c r="CF32" s="11">
        <v>5759</v>
      </c>
      <c r="CG32" s="11">
        <v>5785.1</v>
      </c>
      <c r="CH32" s="11">
        <v>5123.9</v>
      </c>
      <c r="CI32" s="11">
        <v>5954</v>
      </c>
      <c r="CJ32" s="11">
        <v>5840.4</v>
      </c>
      <c r="CK32" s="11">
        <v>5834.8</v>
      </c>
      <c r="CL32" s="11">
        <v>5089.5</v>
      </c>
      <c r="CM32" s="11">
        <v>5824.3</v>
      </c>
      <c r="CN32" s="11">
        <v>5768.7</v>
      </c>
      <c r="CO32" s="11">
        <v>5858.7</v>
      </c>
      <c r="CP32" s="11">
        <v>5062.5</v>
      </c>
      <c r="CQ32" s="11">
        <v>5918.9</v>
      </c>
      <c r="CR32" s="11">
        <v>5490.7</v>
      </c>
      <c r="CS32" s="11">
        <v>6571.2</v>
      </c>
      <c r="CT32" s="11">
        <v>4262.4</v>
      </c>
      <c r="CU32" s="11">
        <v>6004.8</v>
      </c>
      <c r="CV32" s="11">
        <v>5443.3</v>
      </c>
      <c r="CW32" s="11">
        <v>6726.3</v>
      </c>
      <c r="CX32" s="11">
        <v>4291.5</v>
      </c>
      <c r="CY32" s="11">
        <v>6219.4</v>
      </c>
      <c r="CZ32" s="11">
        <v>5567.5</v>
      </c>
      <c r="DA32" s="11">
        <v>6924.3</v>
      </c>
      <c r="DB32" s="11">
        <v>4381.9</v>
      </c>
      <c r="DC32" s="11">
        <v>6409.6</v>
      </c>
      <c r="DD32" s="11">
        <v>5771.3</v>
      </c>
      <c r="DE32" s="11">
        <v>7084.6</v>
      </c>
      <c r="DF32" s="11">
        <v>4437.1</v>
      </c>
      <c r="DG32" s="11">
        <v>6429.1</v>
      </c>
      <c r="DH32" s="11">
        <v>5854.1</v>
      </c>
      <c r="DI32" s="11">
        <v>7174</v>
      </c>
      <c r="DJ32" s="11">
        <v>4707.6</v>
      </c>
      <c r="DK32" s="11">
        <v>6697.2</v>
      </c>
      <c r="DL32" s="11">
        <v>5943.5</v>
      </c>
      <c r="DM32" s="11">
        <v>7273.3</v>
      </c>
      <c r="DN32" s="11">
        <v>4679.2</v>
      </c>
      <c r="DO32" s="11">
        <v>6287.1</v>
      </c>
      <c r="DP32" s="11">
        <v>5592.2</v>
      </c>
      <c r="DQ32" s="11">
        <v>6849.9</v>
      </c>
      <c r="DR32" s="11">
        <v>4742.4</v>
      </c>
    </row>
    <row r="33" spans="1:122" ht="15">
      <c r="A33" s="12" t="s">
        <v>21</v>
      </c>
      <c r="B33" s="12"/>
      <c r="C33" s="11">
        <v>2134.1</v>
      </c>
      <c r="D33" s="11">
        <v>2117.9</v>
      </c>
      <c r="E33" s="11">
        <v>2238.2</v>
      </c>
      <c r="F33" s="11">
        <v>2155.9</v>
      </c>
      <c r="G33" s="11">
        <v>2456.3</v>
      </c>
      <c r="H33" s="11">
        <v>2431.4</v>
      </c>
      <c r="I33" s="11">
        <v>2479</v>
      </c>
      <c r="J33" s="11">
        <v>2352.7</v>
      </c>
      <c r="K33" s="11">
        <v>2665.9</v>
      </c>
      <c r="L33" s="11">
        <v>2610.2</v>
      </c>
      <c r="M33" s="11">
        <v>2644.3</v>
      </c>
      <c r="N33" s="11">
        <v>2528.1</v>
      </c>
      <c r="O33" s="11">
        <v>2775.2</v>
      </c>
      <c r="P33" s="11">
        <v>2774.3</v>
      </c>
      <c r="Q33" s="11">
        <v>2783.8</v>
      </c>
      <c r="R33" s="11">
        <v>2638.8</v>
      </c>
      <c r="S33" s="11">
        <v>2886</v>
      </c>
      <c r="T33" s="11">
        <v>2956.2</v>
      </c>
      <c r="U33" s="11">
        <v>2959.4</v>
      </c>
      <c r="V33" s="11">
        <v>2782.1</v>
      </c>
      <c r="W33" s="11">
        <v>3115.8</v>
      </c>
      <c r="X33" s="11">
        <v>3151.2</v>
      </c>
      <c r="Y33" s="11">
        <v>3354.4</v>
      </c>
      <c r="Z33" s="11">
        <v>3177.7</v>
      </c>
      <c r="AA33" s="11">
        <v>3369.5</v>
      </c>
      <c r="AB33" s="11">
        <v>3412</v>
      </c>
      <c r="AC33" s="11">
        <v>3390.5</v>
      </c>
      <c r="AD33" s="11">
        <v>3209.1</v>
      </c>
      <c r="AE33" s="11">
        <v>3516.2</v>
      </c>
      <c r="AF33" s="11">
        <v>3545.9</v>
      </c>
      <c r="AG33" s="11">
        <v>3545.6</v>
      </c>
      <c r="AH33" s="11">
        <v>3340.7</v>
      </c>
      <c r="AI33" s="11">
        <v>3695.2</v>
      </c>
      <c r="AJ33" s="11">
        <v>3735.4</v>
      </c>
      <c r="AK33" s="11">
        <v>3734.6</v>
      </c>
      <c r="AL33" s="11">
        <v>3520.9</v>
      </c>
      <c r="AM33" s="11">
        <v>4027.1</v>
      </c>
      <c r="AN33" s="11">
        <v>4029</v>
      </c>
      <c r="AO33" s="11">
        <v>4036.8</v>
      </c>
      <c r="AP33" s="11">
        <v>3754.6</v>
      </c>
      <c r="AQ33" s="11">
        <v>4530.6</v>
      </c>
      <c r="AR33" s="11">
        <v>4501.8</v>
      </c>
      <c r="AS33" s="11">
        <v>4579.9</v>
      </c>
      <c r="AT33" s="11">
        <v>4351.5</v>
      </c>
      <c r="AU33" s="11">
        <v>4902.4</v>
      </c>
      <c r="AV33" s="11">
        <v>4855.1</v>
      </c>
      <c r="AW33" s="11">
        <v>4891</v>
      </c>
      <c r="AX33" s="11">
        <v>4655.7</v>
      </c>
      <c r="AY33" s="11">
        <v>5098.4</v>
      </c>
      <c r="AZ33" s="11">
        <v>5055.8</v>
      </c>
      <c r="BA33" s="11">
        <v>5071.6</v>
      </c>
      <c r="BB33" s="11">
        <v>4829.3</v>
      </c>
      <c r="BC33" s="11">
        <v>5224.1</v>
      </c>
      <c r="BD33" s="11">
        <v>5228.1</v>
      </c>
      <c r="BE33" s="11">
        <v>5213.8</v>
      </c>
      <c r="BF33" s="11">
        <v>4985.7</v>
      </c>
      <c r="BG33" s="11">
        <v>5508.2</v>
      </c>
      <c r="BH33" s="11">
        <v>5307.5</v>
      </c>
      <c r="BI33" s="11">
        <v>5510.3</v>
      </c>
      <c r="BJ33" s="11">
        <v>5215.9</v>
      </c>
      <c r="BK33" s="11">
        <v>5943.4</v>
      </c>
      <c r="BL33" s="11">
        <v>5812.2</v>
      </c>
      <c r="BM33" s="11">
        <v>5905.7</v>
      </c>
      <c r="BN33" s="11">
        <v>5659.7</v>
      </c>
      <c r="BO33" s="11">
        <v>6046.8</v>
      </c>
      <c r="BP33" s="11">
        <v>5977.3</v>
      </c>
      <c r="BQ33" s="11">
        <v>6137.7</v>
      </c>
      <c r="BR33" s="11">
        <v>5945.8</v>
      </c>
      <c r="BS33" s="11">
        <v>6372.8</v>
      </c>
      <c r="BT33" s="11">
        <v>6266.2</v>
      </c>
      <c r="BU33" s="11">
        <v>6305.7</v>
      </c>
      <c r="BV33" s="11">
        <v>6049.6</v>
      </c>
      <c r="BW33" s="11">
        <v>6428.2</v>
      </c>
      <c r="BX33" s="11">
        <v>6291.8</v>
      </c>
      <c r="BY33" s="11">
        <v>6332.6</v>
      </c>
      <c r="BZ33" s="11">
        <v>6061.7</v>
      </c>
      <c r="CA33" s="11">
        <v>6320.7</v>
      </c>
      <c r="CB33" s="11">
        <v>6255.1</v>
      </c>
      <c r="CC33" s="11">
        <v>6289.4</v>
      </c>
      <c r="CD33" s="11">
        <v>6065</v>
      </c>
      <c r="CE33" s="11">
        <v>6412.2</v>
      </c>
      <c r="CF33" s="11">
        <v>6370.3</v>
      </c>
      <c r="CG33" s="11">
        <v>6460.6</v>
      </c>
      <c r="CH33" s="11">
        <v>6226</v>
      </c>
      <c r="CI33" s="11">
        <v>6753.6</v>
      </c>
      <c r="CJ33" s="11">
        <v>6618.3</v>
      </c>
      <c r="CK33" s="11">
        <v>6645</v>
      </c>
      <c r="CL33" s="11">
        <v>6304.5</v>
      </c>
      <c r="CM33" s="11">
        <v>6717.5</v>
      </c>
      <c r="CN33" s="11">
        <v>6640.4</v>
      </c>
      <c r="CO33" s="11">
        <v>6707.1</v>
      </c>
      <c r="CP33" s="11">
        <v>6358.4</v>
      </c>
      <c r="CQ33" s="11">
        <v>7690.3</v>
      </c>
      <c r="CR33" s="11">
        <v>6222.9</v>
      </c>
      <c r="CS33" s="11">
        <v>7296.6</v>
      </c>
      <c r="CT33" s="11">
        <v>5412.7</v>
      </c>
      <c r="CU33" s="11">
        <v>7038.2</v>
      </c>
      <c r="CV33" s="11">
        <v>6456.5</v>
      </c>
      <c r="CW33" s="11">
        <v>7744.5</v>
      </c>
      <c r="CX33" s="11">
        <v>5684.8</v>
      </c>
      <c r="CY33" s="11">
        <v>7252.7</v>
      </c>
      <c r="CZ33" s="11">
        <v>6638.2</v>
      </c>
      <c r="DA33" s="11">
        <v>7962.6</v>
      </c>
      <c r="DB33" s="11">
        <v>5817.3</v>
      </c>
      <c r="DC33" s="11">
        <v>7541.7</v>
      </c>
      <c r="DD33" s="11">
        <v>6863.2</v>
      </c>
      <c r="DE33" s="11">
        <v>8200.1</v>
      </c>
      <c r="DF33" s="11">
        <v>5975.5</v>
      </c>
      <c r="DG33" s="11">
        <v>7627.1</v>
      </c>
      <c r="DH33" s="11">
        <v>6941.5</v>
      </c>
      <c r="DI33" s="11">
        <v>8316.1</v>
      </c>
      <c r="DJ33" s="11">
        <v>6159.2</v>
      </c>
      <c r="DK33" s="11">
        <v>7818</v>
      </c>
      <c r="DL33" s="11">
        <v>7073.4</v>
      </c>
      <c r="DM33" s="11">
        <v>8430.6</v>
      </c>
      <c r="DN33" s="11">
        <v>6182.8</v>
      </c>
      <c r="DO33" s="11">
        <v>7439.7</v>
      </c>
      <c r="DP33" s="11">
        <v>6853.7</v>
      </c>
      <c r="DQ33" s="11">
        <v>8110.4</v>
      </c>
      <c r="DR33" s="11">
        <v>6331.5</v>
      </c>
    </row>
    <row r="34" spans="1:122" ht="15">
      <c r="A34" s="12" t="s">
        <v>22</v>
      </c>
      <c r="B34" s="12"/>
      <c r="C34" s="11">
        <v>2.1570876646042323</v>
      </c>
      <c r="D34" s="11">
        <v>2.0493023745086973</v>
      </c>
      <c r="E34" s="11">
        <v>2.40403465654257</v>
      </c>
      <c r="F34" s="11">
        <v>1.8895753043444998</v>
      </c>
      <c r="G34" s="11">
        <v>2.542780286053256</v>
      </c>
      <c r="H34" s="11">
        <v>2.4424556749274977</v>
      </c>
      <c r="I34" s="11">
        <v>2.723201456630635</v>
      </c>
      <c r="J34" s="11">
        <v>2.1915625823886105</v>
      </c>
      <c r="K34" s="11">
        <v>2.6692600592308886</v>
      </c>
      <c r="L34" s="11">
        <v>2.567659043844218</v>
      </c>
      <c r="M34" s="11">
        <v>2.68727871918769</v>
      </c>
      <c r="N34" s="11">
        <v>2.2758021777372015</v>
      </c>
      <c r="O34" s="11">
        <v>2.850715931533904</v>
      </c>
      <c r="P34" s="11">
        <v>2.6691902567478607</v>
      </c>
      <c r="Q34" s="11">
        <v>2.8816737985516787</v>
      </c>
      <c r="R34" s="11">
        <v>2.398420013166557</v>
      </c>
      <c r="S34" s="11">
        <v>4.145285732549221</v>
      </c>
      <c r="T34" s="11">
        <v>3.822333802096651</v>
      </c>
      <c r="U34" s="11">
        <v>4.23099143441575</v>
      </c>
      <c r="V34" s="11">
        <v>3.501389030938379</v>
      </c>
      <c r="W34" s="11">
        <v>5.286918304033093</v>
      </c>
      <c r="X34" s="11">
        <v>4.987711134091693</v>
      </c>
      <c r="Y34" s="11">
        <v>5.354119269217512</v>
      </c>
      <c r="Z34" s="11">
        <v>4.671251292657705</v>
      </c>
      <c r="AA34" s="11">
        <v>3.5746757613603615</v>
      </c>
      <c r="AB34" s="11">
        <v>3.5374003266404075</v>
      </c>
      <c r="AC34" s="11">
        <v>3.7953309635892016</v>
      </c>
      <c r="AD34" s="11">
        <v>3.4925929484100298</v>
      </c>
      <c r="AE34" s="11">
        <v>4.233240409732912</v>
      </c>
      <c r="AF34" s="11">
        <v>4.37864445190953</v>
      </c>
      <c r="AG34" s="11">
        <v>4.269252483115816</v>
      </c>
      <c r="AH34" s="11">
        <v>4.018862655241743</v>
      </c>
      <c r="AI34" s="11">
        <v>4.577839321975728</v>
      </c>
      <c r="AJ34" s="11">
        <v>4.331220863165321</v>
      </c>
      <c r="AK34" s="11">
        <v>4.624328124851039</v>
      </c>
      <c r="AL34" s="11">
        <v>4.166611690007913</v>
      </c>
      <c r="AM34" s="11">
        <v>4.490464714624251</v>
      </c>
      <c r="AN34" s="11">
        <v>4.2460631133603775</v>
      </c>
      <c r="AO34" s="11">
        <v>4.547733997402631</v>
      </c>
      <c r="AP34" s="11">
        <v>4.415738174612738</v>
      </c>
      <c r="AQ34" s="11">
        <v>6.053401714881</v>
      </c>
      <c r="AR34" s="11">
        <v>3.990054871130868</v>
      </c>
      <c r="AS34" s="11">
        <v>6.0802594674843204</v>
      </c>
      <c r="AT34" s="11">
        <v>3.7762839465038107</v>
      </c>
      <c r="AU34" s="11">
        <v>6.50804502073949</v>
      </c>
      <c r="AV34" s="11">
        <v>4.149760515337714</v>
      </c>
      <c r="AW34" s="11">
        <v>6.554034395464647</v>
      </c>
      <c r="AX34" s="11">
        <v>4.088160068458147</v>
      </c>
      <c r="AY34" s="11">
        <v>6.486066459766158</v>
      </c>
      <c r="AZ34" s="11">
        <v>4.1307250922441625</v>
      </c>
      <c r="BA34" s="11">
        <v>6.544522693712741</v>
      </c>
      <c r="BB34" s="11">
        <v>4.138685754276941</v>
      </c>
      <c r="BC34" s="11">
        <v>5.819799662213191</v>
      </c>
      <c r="BD34" s="11">
        <v>3.707383250717454</v>
      </c>
      <c r="BE34" s="11">
        <v>5.855992283081825</v>
      </c>
      <c r="BF34" s="11">
        <v>3.716824803987533</v>
      </c>
      <c r="BG34" s="11">
        <v>6.1111757921553895</v>
      </c>
      <c r="BH34" s="11">
        <v>3.8843589669452028</v>
      </c>
      <c r="BI34" s="11">
        <v>6.3269771356792</v>
      </c>
      <c r="BJ34" s="11">
        <v>3.97748810522021</v>
      </c>
      <c r="BK34" s="11">
        <v>6.097799366170068</v>
      </c>
      <c r="BL34" s="11">
        <v>3.857003228386103</v>
      </c>
      <c r="BM34" s="11">
        <v>6.197198116281136</v>
      </c>
      <c r="BN34" s="11">
        <v>3.847999289162693</v>
      </c>
      <c r="BO34" s="11">
        <v>5.695947729860013</v>
      </c>
      <c r="BP34" s="11">
        <v>3.5432594173974516</v>
      </c>
      <c r="BQ34" s="11">
        <v>5.7421127788171376</v>
      </c>
      <c r="BR34" s="11">
        <v>3.518680073925399</v>
      </c>
      <c r="BS34" s="11">
        <v>5.964649616437983</v>
      </c>
      <c r="BT34" s="11">
        <v>3.700778024553419</v>
      </c>
      <c r="BU34" s="11">
        <v>6.140755678489187</v>
      </c>
      <c r="BV34" s="11">
        <v>3.69381668051941</v>
      </c>
      <c r="BW34" s="11">
        <v>5.757376424975109</v>
      </c>
      <c r="BX34" s="11">
        <v>3.507714868623148</v>
      </c>
      <c r="BY34" s="11">
        <v>5.855139944068682</v>
      </c>
      <c r="BZ34" s="11">
        <v>3.479768762333062</v>
      </c>
      <c r="CA34" s="11">
        <v>6.255144652587795</v>
      </c>
      <c r="CB34" s="11">
        <v>3.7778492571692674</v>
      </c>
      <c r="CC34" s="11">
        <v>6.3216207351527025</v>
      </c>
      <c r="CD34" s="11">
        <v>3.745385355090235</v>
      </c>
      <c r="CE34" s="11">
        <v>5.962588062598687</v>
      </c>
      <c r="CF34" s="11">
        <v>3.589440938304273</v>
      </c>
      <c r="CG34" s="11">
        <v>6.032726934721412</v>
      </c>
      <c r="CH34" s="11">
        <v>3.5152440643756315</v>
      </c>
      <c r="CI34" s="11">
        <v>6.264551556821119</v>
      </c>
      <c r="CJ34" s="11">
        <v>3.7738657080259004</v>
      </c>
      <c r="CK34" s="11">
        <v>6.27910602402345</v>
      </c>
      <c r="CL34" s="11">
        <v>3.78247671112953</v>
      </c>
      <c r="CM34" s="11">
        <v>5.755849549496709</v>
      </c>
      <c r="CN34" s="11">
        <v>3.5225714105242263</v>
      </c>
      <c r="CO34" s="11">
        <v>5.7886108617088</v>
      </c>
      <c r="CP34" s="11">
        <v>3.432968178270266</v>
      </c>
      <c r="CQ34" s="11">
        <v>7.945879043978512</v>
      </c>
      <c r="CR34" s="11">
        <v>4.763306976233824</v>
      </c>
      <c r="CS34" s="11">
        <v>7.918349423032567</v>
      </c>
      <c r="CT34" s="11">
        <v>4.772464556755098</v>
      </c>
      <c r="CU34" s="11">
        <v>7.991183471639553</v>
      </c>
      <c r="CV34" s="11">
        <v>4.791534168869482</v>
      </c>
      <c r="CW34" s="11">
        <v>8.091679269848367</v>
      </c>
      <c r="CX34" s="11">
        <v>4.725603089642594</v>
      </c>
      <c r="CY34" s="11">
        <v>7.437009955974655</v>
      </c>
      <c r="CZ34" s="11">
        <v>4.422259112048568</v>
      </c>
      <c r="DA34" s="11">
        <v>7.466183486003021</v>
      </c>
      <c r="DB34" s="11">
        <v>4.474547445973756</v>
      </c>
      <c r="DC34" s="11">
        <v>6.375814431181973</v>
      </c>
      <c r="DD34" s="11">
        <v>3.7801104695582466</v>
      </c>
      <c r="DE34" s="11">
        <v>6.502205633696972</v>
      </c>
      <c r="DF34" s="11">
        <v>3.741869465562805</v>
      </c>
      <c r="DG34" s="11">
        <v>7.626873343899737</v>
      </c>
      <c r="DH34" s="11">
        <v>4.563130185034463</v>
      </c>
      <c r="DI34" s="11">
        <v>7.71942933258267</v>
      </c>
      <c r="DJ34" s="11">
        <v>4.590567138483129</v>
      </c>
      <c r="DK34" s="11">
        <v>7.4543328961488005</v>
      </c>
      <c r="DL34" s="11">
        <v>4.527990143476013</v>
      </c>
      <c r="DM34" s="11">
        <v>7.558015579666943</v>
      </c>
      <c r="DN34" s="11">
        <v>4.659661380708238</v>
      </c>
      <c r="DO34" s="11">
        <v>9.813204706635478</v>
      </c>
      <c r="DP34" s="11">
        <v>6.162231167037921</v>
      </c>
      <c r="DQ34" s="11">
        <v>9.918368942011915</v>
      </c>
      <c r="DR34" s="11">
        <v>6.106195184314689</v>
      </c>
    </row>
    <row r="35" spans="1:122" ht="15">
      <c r="A35" s="10" t="s">
        <v>60</v>
      </c>
      <c r="B35" s="12"/>
      <c r="C35" s="11">
        <f>C36+C37+C41+C42</f>
        <v>1683.5276900619635</v>
      </c>
      <c r="D35" s="11">
        <f aca="true" t="shared" si="0" ref="D35:BO35">D36+D37+D41+D42</f>
        <v>1875.0477746663487</v>
      </c>
      <c r="E35" s="11">
        <f t="shared" si="0"/>
        <v>1956.128679099142</v>
      </c>
      <c r="F35" s="11">
        <f t="shared" si="0"/>
        <v>1475.395856172545</v>
      </c>
      <c r="G35" s="11">
        <f t="shared" si="0"/>
        <v>1982.4223263869733</v>
      </c>
      <c r="H35" s="11">
        <f t="shared" si="0"/>
        <v>2048.5865981454917</v>
      </c>
      <c r="I35" s="11">
        <f t="shared" si="0"/>
        <v>2130.154185859951</v>
      </c>
      <c r="J35" s="11">
        <f t="shared" si="0"/>
        <v>1476.2368896075836</v>
      </c>
      <c r="K35" s="11">
        <f t="shared" si="0"/>
        <v>2123.573032993349</v>
      </c>
      <c r="L35" s="11">
        <f t="shared" si="0"/>
        <v>2087.4597729923566</v>
      </c>
      <c r="M35" s="11">
        <f t="shared" si="0"/>
        <v>1963.2072857727815</v>
      </c>
      <c r="N35" s="11">
        <f t="shared" si="0"/>
        <v>2038.7599082415127</v>
      </c>
      <c r="O35" s="11">
        <f t="shared" si="0"/>
        <v>2269.753457767309</v>
      </c>
      <c r="P35" s="11">
        <f t="shared" si="0"/>
        <v>2338.9496206726553</v>
      </c>
      <c r="Q35" s="11">
        <f t="shared" si="0"/>
        <v>2326.9870029031554</v>
      </c>
      <c r="R35" s="11">
        <f t="shared" si="0"/>
        <v>2030.30991865688</v>
      </c>
      <c r="S35" s="11">
        <f t="shared" si="0"/>
        <v>2358.5843740015</v>
      </c>
      <c r="T35" s="11">
        <f t="shared" si="0"/>
        <v>2473.852661772477</v>
      </c>
      <c r="U35" s="11">
        <f t="shared" si="0"/>
        <v>2432.1948871386962</v>
      </c>
      <c r="V35" s="11">
        <f t="shared" si="0"/>
        <v>2207.9680770873274</v>
      </c>
      <c r="W35" s="11">
        <f t="shared" si="0"/>
        <v>2504.3842978331772</v>
      </c>
      <c r="X35" s="11">
        <f t="shared" si="0"/>
        <v>2675.4918027644326</v>
      </c>
      <c r="Y35" s="11">
        <f t="shared" si="0"/>
        <v>2598.14167372178</v>
      </c>
      <c r="Z35" s="11">
        <f t="shared" si="0"/>
        <v>2304.482225680611</v>
      </c>
      <c r="AA35" s="11">
        <f t="shared" si="0"/>
        <v>2745.3651368029023</v>
      </c>
      <c r="AB35" s="11">
        <f t="shared" si="0"/>
        <v>2908.853126048554</v>
      </c>
      <c r="AC35" s="11">
        <f t="shared" si="0"/>
        <v>2648.507626774915</v>
      </c>
      <c r="AD35" s="11">
        <f t="shared" si="0"/>
        <v>2497.3741103736284</v>
      </c>
      <c r="AE35" s="11">
        <f t="shared" si="0"/>
        <v>2651.6948170394153</v>
      </c>
      <c r="AF35" s="11">
        <f t="shared" si="0"/>
        <v>2912.9769289747564</v>
      </c>
      <c r="AG35" s="11">
        <f t="shared" si="0"/>
        <v>2671.3708766054033</v>
      </c>
      <c r="AH35" s="11">
        <f t="shared" si="0"/>
        <v>2912.957377380425</v>
      </c>
      <c r="AI35" s="11">
        <f t="shared" si="0"/>
        <v>2567.999190553707</v>
      </c>
      <c r="AJ35" s="11">
        <f t="shared" si="0"/>
        <v>2700.882050638544</v>
      </c>
      <c r="AK35" s="11">
        <f t="shared" si="0"/>
        <v>2733.035566416088</v>
      </c>
      <c r="AL35" s="11">
        <f t="shared" si="0"/>
        <v>4952.383192391661</v>
      </c>
      <c r="AM35" s="11">
        <f t="shared" si="0"/>
        <v>2636.1703673716484</v>
      </c>
      <c r="AN35" s="11">
        <f t="shared" si="0"/>
        <v>2693.8119812541754</v>
      </c>
      <c r="AO35" s="11">
        <f t="shared" si="0"/>
        <v>2468.9841049658844</v>
      </c>
      <c r="AP35" s="11">
        <f t="shared" si="0"/>
        <v>5570.633546408292</v>
      </c>
      <c r="AQ35" s="11">
        <f t="shared" si="0"/>
        <v>3273.7375073044795</v>
      </c>
      <c r="AR35" s="11">
        <f t="shared" si="0"/>
        <v>2728.5368877409283</v>
      </c>
      <c r="AS35" s="11">
        <f t="shared" si="0"/>
        <v>3368.121362249492</v>
      </c>
      <c r="AT35" s="11">
        <f t="shared" si="0"/>
        <v>3372.3042427051005</v>
      </c>
      <c r="AU35" s="11">
        <f t="shared" si="0"/>
        <v>3366.8205376715387</v>
      </c>
      <c r="AV35" s="11">
        <f t="shared" si="0"/>
        <v>2861.9756131928357</v>
      </c>
      <c r="AW35" s="11">
        <f t="shared" si="0"/>
        <v>3571.3135562956695</v>
      </c>
      <c r="AX35" s="11">
        <f t="shared" si="0"/>
        <v>3558.9902928399574</v>
      </c>
      <c r="AY35" s="11">
        <f t="shared" si="0"/>
        <v>3570.46606177512</v>
      </c>
      <c r="AZ35" s="11">
        <f t="shared" si="0"/>
        <v>2996.0958096701797</v>
      </c>
      <c r="BA35" s="11">
        <f t="shared" si="0"/>
        <v>3778.09856498132</v>
      </c>
      <c r="BB35" s="11">
        <f t="shared" si="0"/>
        <v>3843.3395635733805</v>
      </c>
      <c r="BC35" s="11">
        <f t="shared" si="0"/>
        <v>3618.086725961539</v>
      </c>
      <c r="BD35" s="11">
        <f t="shared" si="0"/>
        <v>3142.841216346154</v>
      </c>
      <c r="BE35" s="11">
        <f t="shared" si="0"/>
        <v>4039.302322115385</v>
      </c>
      <c r="BF35" s="11">
        <f t="shared" si="0"/>
        <v>3964.869735576923</v>
      </c>
      <c r="BG35" s="11">
        <f t="shared" si="0"/>
        <v>3725.865589383156</v>
      </c>
      <c r="BH35" s="11">
        <f t="shared" si="0"/>
        <v>3416.744544156543</v>
      </c>
      <c r="BI35" s="11">
        <f t="shared" si="0"/>
        <v>4367.640122348814</v>
      </c>
      <c r="BJ35" s="11">
        <f t="shared" si="0"/>
        <v>3696.0497441114876</v>
      </c>
      <c r="BK35" s="11">
        <f t="shared" si="0"/>
        <v>3814.9718579175164</v>
      </c>
      <c r="BL35" s="11">
        <f t="shared" si="0"/>
        <v>3400.7907270165597</v>
      </c>
      <c r="BM35" s="11">
        <f t="shared" si="0"/>
        <v>4173.948482042556</v>
      </c>
      <c r="BN35" s="11">
        <f t="shared" si="0"/>
        <v>4549.988933023367</v>
      </c>
      <c r="BO35" s="11">
        <f t="shared" si="0"/>
        <v>3672.7980057167338</v>
      </c>
      <c r="BP35" s="11">
        <f aca="true" t="shared" si="1" ref="BP35:DR35">BP36+BP37+BP41+BP42</f>
        <v>3369.136529361656</v>
      </c>
      <c r="BQ35" s="11">
        <f t="shared" si="1"/>
        <v>4297.352175239305</v>
      </c>
      <c r="BR35" s="11">
        <f t="shared" si="1"/>
        <v>4997.713289682306</v>
      </c>
      <c r="BS35" s="11">
        <f t="shared" si="1"/>
        <v>3648.120880852139</v>
      </c>
      <c r="BT35" s="11">
        <f t="shared" si="1"/>
        <v>3543.6712658418423</v>
      </c>
      <c r="BU35" s="11">
        <f t="shared" si="1"/>
        <v>4251.276800337672</v>
      </c>
      <c r="BV35" s="11">
        <f t="shared" si="1"/>
        <v>5113.031052968347</v>
      </c>
      <c r="BW35" s="11">
        <f t="shared" si="1"/>
        <v>3819.893263970301</v>
      </c>
      <c r="BX35" s="11">
        <f t="shared" si="1"/>
        <v>3546.281609026964</v>
      </c>
      <c r="BY35" s="11">
        <f t="shared" si="1"/>
        <v>4326.885761039468</v>
      </c>
      <c r="BZ35" s="11">
        <f t="shared" si="1"/>
        <v>4951.8393659632675</v>
      </c>
      <c r="CA35" s="11">
        <f t="shared" si="1"/>
        <v>3888.967834293026</v>
      </c>
      <c r="CB35" s="11">
        <f t="shared" si="1"/>
        <v>3763.9228703957588</v>
      </c>
      <c r="CC35" s="11">
        <f t="shared" si="1"/>
        <v>4645.579684215337</v>
      </c>
      <c r="CD35" s="11">
        <f t="shared" si="1"/>
        <v>6407.229611095879</v>
      </c>
      <c r="CE35" s="11">
        <f t="shared" si="1"/>
        <v>4000.7446721983274</v>
      </c>
      <c r="CF35" s="11">
        <f t="shared" si="1"/>
        <v>4309.614042185947</v>
      </c>
      <c r="CG35" s="11">
        <f t="shared" si="1"/>
        <v>5871.479853659312</v>
      </c>
      <c r="CH35" s="11">
        <f t="shared" si="1"/>
        <v>6239.361431956412</v>
      </c>
      <c r="CI35" s="11">
        <f t="shared" si="1"/>
        <v>4793.899180830586</v>
      </c>
      <c r="CJ35" s="11">
        <f t="shared" si="1"/>
        <v>4011.7544820786047</v>
      </c>
      <c r="CK35" s="11">
        <f t="shared" si="1"/>
        <v>5981.751384363284</v>
      </c>
      <c r="CL35" s="11">
        <f t="shared" si="1"/>
        <v>6046.694952727524</v>
      </c>
      <c r="CM35" s="11">
        <f t="shared" si="1"/>
        <v>4561.832575311068</v>
      </c>
      <c r="CN35" s="11">
        <f t="shared" si="1"/>
        <v>4246.278761869679</v>
      </c>
      <c r="CO35" s="11">
        <f t="shared" si="1"/>
        <v>5749.105285690897</v>
      </c>
      <c r="CP35" s="11">
        <f t="shared" si="1"/>
        <v>6789.383377128356</v>
      </c>
      <c r="CQ35" s="11">
        <f t="shared" si="1"/>
        <v>5151.088099261321</v>
      </c>
      <c r="CR35" s="11">
        <f t="shared" si="1"/>
        <v>4376.907388797048</v>
      </c>
      <c r="CS35" s="11">
        <f t="shared" si="1"/>
        <v>6225.654949725873</v>
      </c>
      <c r="CT35" s="11">
        <f t="shared" si="1"/>
        <v>5917.14956221576</v>
      </c>
      <c r="CU35" s="11">
        <f t="shared" si="1"/>
        <v>5870.529289112091</v>
      </c>
      <c r="CV35" s="11">
        <f t="shared" si="1"/>
        <v>4800.6346928390285</v>
      </c>
      <c r="CW35" s="11">
        <f t="shared" si="1"/>
        <v>7393.52274398247</v>
      </c>
      <c r="CX35" s="11">
        <f t="shared" si="1"/>
        <v>4443.313274066412</v>
      </c>
      <c r="CY35" s="11">
        <f t="shared" si="1"/>
        <v>7010.064775210931</v>
      </c>
      <c r="CZ35" s="11">
        <f t="shared" si="1"/>
        <v>4877.730289976045</v>
      </c>
      <c r="DA35" s="11">
        <f t="shared" si="1"/>
        <v>7184.392439397312</v>
      </c>
      <c r="DB35" s="11">
        <f t="shared" si="1"/>
        <v>4529.2124954157125</v>
      </c>
      <c r="DC35" s="11">
        <f t="shared" si="1"/>
        <v>7269.044727839175</v>
      </c>
      <c r="DD35" s="11">
        <f t="shared" si="1"/>
        <v>4712.3993706649235</v>
      </c>
      <c r="DE35" s="11">
        <f t="shared" si="1"/>
        <v>7527.956926581403</v>
      </c>
      <c r="DF35" s="11">
        <f t="shared" si="1"/>
        <v>4984.998974914497</v>
      </c>
      <c r="DG35" s="11">
        <f t="shared" si="1"/>
        <v>7410.599704813806</v>
      </c>
      <c r="DH35" s="11">
        <f t="shared" si="1"/>
        <v>4990.149925392499</v>
      </c>
      <c r="DI35" s="11">
        <f t="shared" si="1"/>
        <v>7889.161350071364</v>
      </c>
      <c r="DJ35" s="11">
        <f t="shared" si="1"/>
        <v>4967.78901972233</v>
      </c>
      <c r="DK35" s="11">
        <f t="shared" si="1"/>
        <v>8061.790809513562</v>
      </c>
      <c r="DL35" s="11">
        <f t="shared" si="1"/>
        <v>5273.083518930292</v>
      </c>
      <c r="DM35" s="11">
        <f t="shared" si="1"/>
        <v>7780.632440614951</v>
      </c>
      <c r="DN35" s="11">
        <f t="shared" si="1"/>
        <v>4745.493230941194</v>
      </c>
      <c r="DO35" s="11">
        <f t="shared" si="1"/>
        <v>10108.843863007693</v>
      </c>
      <c r="DP35" s="11">
        <f t="shared" si="1"/>
        <v>5745.0061234147</v>
      </c>
      <c r="DQ35" s="11">
        <f t="shared" si="1"/>
        <v>8364.662893635556</v>
      </c>
      <c r="DR35" s="11">
        <f t="shared" si="1"/>
        <v>5375.387119942054</v>
      </c>
    </row>
    <row r="36" spans="1:122" ht="15">
      <c r="A36" s="12" t="s">
        <v>23</v>
      </c>
      <c r="B36" s="12"/>
      <c r="C36" s="11">
        <v>0</v>
      </c>
      <c r="D36" s="11">
        <v>0</v>
      </c>
      <c r="E36" s="11">
        <v>0</v>
      </c>
      <c r="F36" s="11">
        <v>0</v>
      </c>
      <c r="G36" s="11">
        <v>0</v>
      </c>
      <c r="H36" s="11">
        <v>0</v>
      </c>
      <c r="I36" s="11">
        <v>0</v>
      </c>
      <c r="J36" s="11">
        <v>0</v>
      </c>
      <c r="K36" s="11">
        <v>0</v>
      </c>
      <c r="L36" s="11">
        <v>0</v>
      </c>
      <c r="M36" s="11">
        <v>0</v>
      </c>
      <c r="N36" s="11">
        <v>0</v>
      </c>
      <c r="O36" s="11">
        <v>0</v>
      </c>
      <c r="P36" s="11">
        <v>0</v>
      </c>
      <c r="Q36" s="11">
        <v>0</v>
      </c>
      <c r="R36" s="11">
        <v>0</v>
      </c>
      <c r="S36" s="11">
        <v>0.05</v>
      </c>
      <c r="T36" s="11">
        <v>0.05</v>
      </c>
      <c r="U36" s="11">
        <v>0.05</v>
      </c>
      <c r="V36" s="11">
        <v>0.05</v>
      </c>
      <c r="W36" s="11">
        <v>0</v>
      </c>
      <c r="X36" s="11">
        <v>0</v>
      </c>
      <c r="Y36" s="11">
        <v>0</v>
      </c>
      <c r="Z36" s="11">
        <v>0</v>
      </c>
      <c r="AA36" s="11">
        <v>0</v>
      </c>
      <c r="AB36" s="11">
        <v>0</v>
      </c>
      <c r="AC36" s="11">
        <v>0</v>
      </c>
      <c r="AD36" s="11">
        <v>0</v>
      </c>
      <c r="AE36" s="11">
        <v>0</v>
      </c>
      <c r="AF36" s="11">
        <v>0</v>
      </c>
      <c r="AG36" s="11">
        <v>0</v>
      </c>
      <c r="AH36" s="11">
        <v>0</v>
      </c>
      <c r="AI36" s="11">
        <v>0</v>
      </c>
      <c r="AJ36" s="11">
        <v>0</v>
      </c>
      <c r="AK36" s="11">
        <v>0</v>
      </c>
      <c r="AL36" s="11">
        <v>0</v>
      </c>
      <c r="AM36" s="11">
        <v>0.05</v>
      </c>
      <c r="AN36" s="11">
        <v>0.05</v>
      </c>
      <c r="AO36" s="11">
        <v>0.05</v>
      </c>
      <c r="AP36" s="11">
        <v>0.05</v>
      </c>
      <c r="AQ36" s="11">
        <v>0.075</v>
      </c>
      <c r="AR36" s="11">
        <v>0.075</v>
      </c>
      <c r="AS36" s="11">
        <v>0.075</v>
      </c>
      <c r="AT36" s="11">
        <v>0.075</v>
      </c>
      <c r="AU36" s="11">
        <v>0.05</v>
      </c>
      <c r="AV36" s="11">
        <v>0.05</v>
      </c>
      <c r="AW36" s="11">
        <v>0.05</v>
      </c>
      <c r="AX36" s="11">
        <v>0.05</v>
      </c>
      <c r="AY36" s="11">
        <v>0.05</v>
      </c>
      <c r="AZ36" s="11">
        <v>0.05</v>
      </c>
      <c r="BA36" s="11">
        <v>0.05</v>
      </c>
      <c r="BB36" s="11">
        <v>0.05</v>
      </c>
      <c r="BC36" s="11">
        <v>0.05</v>
      </c>
      <c r="BD36" s="11">
        <v>0.05</v>
      </c>
      <c r="BE36" s="11">
        <v>0.05</v>
      </c>
      <c r="BF36" s="11">
        <v>0.05</v>
      </c>
      <c r="BG36" s="11">
        <v>0.15</v>
      </c>
      <c r="BH36" s="11">
        <v>0.15</v>
      </c>
      <c r="BI36" s="11">
        <v>0.15</v>
      </c>
      <c r="BJ36" s="11">
        <v>0.15</v>
      </c>
      <c r="BK36" s="11">
        <v>0.15</v>
      </c>
      <c r="BL36" s="11">
        <v>0.15</v>
      </c>
      <c r="BM36" s="11">
        <v>0.15</v>
      </c>
      <c r="BN36" s="11">
        <v>0.15</v>
      </c>
      <c r="BO36" s="11">
        <v>0.175</v>
      </c>
      <c r="BP36" s="11">
        <v>0.175</v>
      </c>
      <c r="BQ36" s="11">
        <v>0.175</v>
      </c>
      <c r="BR36" s="11">
        <v>0.175</v>
      </c>
      <c r="BS36" s="11">
        <v>0.2</v>
      </c>
      <c r="BT36" s="11">
        <v>0.2</v>
      </c>
      <c r="BU36" s="11">
        <v>0.2</v>
      </c>
      <c r="BV36" s="11">
        <v>0.2</v>
      </c>
      <c r="BW36" s="11">
        <v>0.2</v>
      </c>
      <c r="BX36" s="11">
        <v>0.2</v>
      </c>
      <c r="BY36" s="11">
        <v>0.2</v>
      </c>
      <c r="BZ36" s="11">
        <v>0.2</v>
      </c>
      <c r="CA36" s="11">
        <v>0.225</v>
      </c>
      <c r="CB36" s="11">
        <v>0.225</v>
      </c>
      <c r="CC36" s="11">
        <v>0.225</v>
      </c>
      <c r="CD36" s="11">
        <v>0.225</v>
      </c>
      <c r="CE36" s="11">
        <v>0.25</v>
      </c>
      <c r="CF36" s="11">
        <v>0.25</v>
      </c>
      <c r="CG36" s="11">
        <v>0.25</v>
      </c>
      <c r="CH36" s="11">
        <v>0.25</v>
      </c>
      <c r="CI36" s="11">
        <v>0.225</v>
      </c>
      <c r="CJ36" s="11">
        <v>0.225</v>
      </c>
      <c r="CK36" s="11">
        <v>0.225</v>
      </c>
      <c r="CL36" s="11">
        <v>0.225</v>
      </c>
      <c r="CM36" s="11">
        <v>0.25</v>
      </c>
      <c r="CN36" s="11">
        <v>0.25</v>
      </c>
      <c r="CO36" s="11">
        <v>0.25</v>
      </c>
      <c r="CP36" s="11">
        <v>0.25</v>
      </c>
      <c r="CQ36" s="11">
        <v>0.25</v>
      </c>
      <c r="CR36" s="11">
        <v>0.25</v>
      </c>
      <c r="CS36" s="11">
        <v>0.25</v>
      </c>
      <c r="CT36" s="11">
        <v>0.25</v>
      </c>
      <c r="CU36" s="11">
        <v>0.225</v>
      </c>
      <c r="CV36" s="11">
        <v>0.225</v>
      </c>
      <c r="CW36" s="11">
        <v>0.225</v>
      </c>
      <c r="CX36" s="11">
        <v>0.225</v>
      </c>
      <c r="CY36" s="11">
        <v>0.075</v>
      </c>
      <c r="CZ36" s="11">
        <v>0.075</v>
      </c>
      <c r="DA36" s="11">
        <v>0.075</v>
      </c>
      <c r="DB36" s="11">
        <v>0.075</v>
      </c>
      <c r="DC36" s="11">
        <v>0.025</v>
      </c>
      <c r="DD36" s="11">
        <v>0.025</v>
      </c>
      <c r="DE36" s="11">
        <v>0.025</v>
      </c>
      <c r="DF36" s="11">
        <v>0.025</v>
      </c>
      <c r="DG36" s="11">
        <v>0</v>
      </c>
      <c r="DH36" s="11">
        <v>0</v>
      </c>
      <c r="DI36" s="11">
        <v>0</v>
      </c>
      <c r="DJ36" s="11">
        <v>0</v>
      </c>
      <c r="DK36" s="11">
        <v>0</v>
      </c>
      <c r="DL36" s="11">
        <v>0</v>
      </c>
      <c r="DM36" s="11">
        <v>0</v>
      </c>
      <c r="DN36" s="11">
        <v>0</v>
      </c>
      <c r="DO36" s="11">
        <v>0</v>
      </c>
      <c r="DP36" s="11">
        <v>0</v>
      </c>
      <c r="DQ36" s="11">
        <v>0</v>
      </c>
      <c r="DR36" s="11">
        <v>0</v>
      </c>
    </row>
    <row r="37" spans="1:122" ht="15">
      <c r="A37" s="12" t="s">
        <v>24</v>
      </c>
      <c r="B37" s="12"/>
      <c r="C37" s="15">
        <f>C38+C39</f>
        <v>1545.9901900619636</v>
      </c>
      <c r="D37" s="15">
        <f aca="true" t="shared" si="2" ref="D37:BO37">D38+D39</f>
        <v>1731.6352746663488</v>
      </c>
      <c r="E37" s="15">
        <f t="shared" si="2"/>
        <v>1806.841179099142</v>
      </c>
      <c r="F37" s="15">
        <f t="shared" si="2"/>
        <v>1320.2333561725452</v>
      </c>
      <c r="G37" s="15">
        <f t="shared" si="2"/>
        <v>1821.39524305364</v>
      </c>
      <c r="H37" s="15">
        <f t="shared" si="2"/>
        <v>1881.6886814788252</v>
      </c>
      <c r="I37" s="15">
        <f t="shared" si="2"/>
        <v>1957.3687691932844</v>
      </c>
      <c r="J37" s="15">
        <f t="shared" si="2"/>
        <v>1297.5473062742503</v>
      </c>
      <c r="K37" s="15">
        <f t="shared" si="2"/>
        <v>1938.8037621600158</v>
      </c>
      <c r="L37" s="15">
        <f t="shared" si="2"/>
        <v>1896.72279382569</v>
      </c>
      <c r="M37" s="15">
        <f t="shared" si="2"/>
        <v>1766.7734316061149</v>
      </c>
      <c r="N37" s="15">
        <f t="shared" si="2"/>
        <v>1836.9000124081795</v>
      </c>
      <c r="O37" s="15">
        <f t="shared" si="2"/>
        <v>2062.837311933976</v>
      </c>
      <c r="P37" s="15">
        <f t="shared" si="2"/>
        <v>2126.6470165059886</v>
      </c>
      <c r="Q37" s="15">
        <f t="shared" si="2"/>
        <v>2108.8687737364885</v>
      </c>
      <c r="R37" s="15">
        <f t="shared" si="2"/>
        <v>1805.9468978235466</v>
      </c>
      <c r="S37" s="15">
        <f t="shared" si="2"/>
        <v>2125.520832334833</v>
      </c>
      <c r="T37" s="15">
        <f t="shared" si="2"/>
        <v>2233.7537034391435</v>
      </c>
      <c r="U37" s="15">
        <f t="shared" si="2"/>
        <v>2188.652178805363</v>
      </c>
      <c r="V37" s="15">
        <f t="shared" si="2"/>
        <v>1964.5732854206606</v>
      </c>
      <c r="W37" s="15">
        <f t="shared" si="2"/>
        <v>2262.4327353331773</v>
      </c>
      <c r="X37" s="15">
        <f t="shared" si="2"/>
        <v>2432.7496152644326</v>
      </c>
      <c r="Y37" s="15">
        <f t="shared" si="2"/>
        <v>2354.77136122178</v>
      </c>
      <c r="Z37" s="15">
        <f t="shared" si="2"/>
        <v>2060.646288180611</v>
      </c>
      <c r="AA37" s="15">
        <f t="shared" si="2"/>
        <v>2503.371907636236</v>
      </c>
      <c r="AB37" s="15">
        <f t="shared" si="2"/>
        <v>2667.2526052152207</v>
      </c>
      <c r="AC37" s="15">
        <f t="shared" si="2"/>
        <v>2403.703980941582</v>
      </c>
      <c r="AD37" s="15">
        <f t="shared" si="2"/>
        <v>2245.7715062069615</v>
      </c>
      <c r="AE37" s="15">
        <f t="shared" si="2"/>
        <v>2391.5359628727488</v>
      </c>
      <c r="AF37" s="15">
        <f t="shared" si="2"/>
        <v>2646.754533141423</v>
      </c>
      <c r="AG37" s="15">
        <f t="shared" si="2"/>
        <v>2399.7391057720697</v>
      </c>
      <c r="AH37" s="15">
        <f t="shared" si="2"/>
        <v>2636.5703982137584</v>
      </c>
      <c r="AI37" s="15">
        <f t="shared" si="2"/>
        <v>2282.6231488870403</v>
      </c>
      <c r="AJ37" s="15">
        <f t="shared" si="2"/>
        <v>2408.795592305211</v>
      </c>
      <c r="AK37" s="15">
        <f t="shared" si="2"/>
        <v>2441.405358082755</v>
      </c>
      <c r="AL37" s="15">
        <f t="shared" si="2"/>
        <v>4668.375900724995</v>
      </c>
      <c r="AM37" s="15">
        <f t="shared" si="2"/>
        <v>2364.782867371648</v>
      </c>
      <c r="AN37" s="15">
        <f t="shared" si="2"/>
        <v>2429.199481254175</v>
      </c>
      <c r="AO37" s="15">
        <f t="shared" si="2"/>
        <v>2207.371604965884</v>
      </c>
      <c r="AP37" s="15">
        <f t="shared" si="2"/>
        <v>5308.246046408292</v>
      </c>
      <c r="AQ37" s="15">
        <f t="shared" si="2"/>
        <v>3009.225528137813</v>
      </c>
      <c r="AR37" s="15">
        <f t="shared" si="2"/>
        <v>2464.230116907595</v>
      </c>
      <c r="AS37" s="15">
        <f t="shared" si="2"/>
        <v>3103.873966416159</v>
      </c>
      <c r="AT37" s="15">
        <f t="shared" si="2"/>
        <v>3107.970388538434</v>
      </c>
      <c r="AU37" s="15">
        <f t="shared" si="2"/>
        <v>3103.146579338205</v>
      </c>
      <c r="AV37" s="15">
        <f t="shared" si="2"/>
        <v>2598.562071526169</v>
      </c>
      <c r="AW37" s="15">
        <f t="shared" si="2"/>
        <v>3306.9187646290025</v>
      </c>
      <c r="AX37" s="15">
        <f t="shared" si="2"/>
        <v>3292.3725845066238</v>
      </c>
      <c r="AY37" s="15">
        <f t="shared" si="2"/>
        <v>3300.5999159417865</v>
      </c>
      <c r="AZ37" s="15">
        <f t="shared" si="2"/>
        <v>2724.0932055035128</v>
      </c>
      <c r="BA37" s="15">
        <f t="shared" si="2"/>
        <v>3504.8553358146532</v>
      </c>
      <c r="BB37" s="15">
        <f t="shared" si="2"/>
        <v>3569.7515427400467</v>
      </c>
      <c r="BC37" s="15">
        <f t="shared" si="2"/>
        <v>3344.604434294872</v>
      </c>
      <c r="BD37" s="15">
        <f t="shared" si="2"/>
        <v>2868.8360080128205</v>
      </c>
      <c r="BE37" s="15">
        <f t="shared" si="2"/>
        <v>3764.590863782051</v>
      </c>
      <c r="BF37" s="15">
        <f t="shared" si="2"/>
        <v>3689.2686939102564</v>
      </c>
      <c r="BG37" s="15">
        <f t="shared" si="2"/>
        <v>3449.268714383156</v>
      </c>
      <c r="BH37" s="15">
        <f t="shared" si="2"/>
        <v>3139.3289191565427</v>
      </c>
      <c r="BI37" s="15">
        <f t="shared" si="2"/>
        <v>4089.3057473488134</v>
      </c>
      <c r="BJ37" s="15">
        <f t="shared" si="2"/>
        <v>3416.6966191114875</v>
      </c>
      <c r="BK37" s="15">
        <f t="shared" si="2"/>
        <v>3533.9348787508497</v>
      </c>
      <c r="BL37" s="15">
        <f t="shared" si="2"/>
        <v>3118.5089561832265</v>
      </c>
      <c r="BM37" s="15">
        <f t="shared" si="2"/>
        <v>3891.426086209223</v>
      </c>
      <c r="BN37" s="15">
        <f t="shared" si="2"/>
        <v>4268.230078856701</v>
      </c>
      <c r="BO37" s="15">
        <f t="shared" si="2"/>
        <v>3390.995401550067</v>
      </c>
      <c r="BP37" s="15">
        <f aca="true" t="shared" si="3" ref="BP37:DR37">BP38+BP39</f>
        <v>3087.3828835283225</v>
      </c>
      <c r="BQ37" s="15">
        <f t="shared" si="3"/>
        <v>4017.501654405972</v>
      </c>
      <c r="BR37" s="15">
        <f t="shared" si="3"/>
        <v>4721.620060515639</v>
      </c>
      <c r="BS37" s="15">
        <f t="shared" si="3"/>
        <v>3381.8693183521395</v>
      </c>
      <c r="BT37" s="15">
        <f t="shared" si="3"/>
        <v>3282.8790783418426</v>
      </c>
      <c r="BU37" s="15">
        <f t="shared" si="3"/>
        <v>3987.281487837672</v>
      </c>
      <c r="BV37" s="15">
        <f t="shared" si="3"/>
        <v>4837.170115468347</v>
      </c>
      <c r="BW37" s="15">
        <f t="shared" si="3"/>
        <v>3527.4651389703013</v>
      </c>
      <c r="BX37" s="15">
        <f t="shared" si="3"/>
        <v>3243.572234026964</v>
      </c>
      <c r="BY37" s="15">
        <f t="shared" si="3"/>
        <v>4016.2201360394683</v>
      </c>
      <c r="BZ37" s="15">
        <f t="shared" si="3"/>
        <v>4635.5424909632675</v>
      </c>
      <c r="CA37" s="15">
        <f t="shared" si="3"/>
        <v>3556.420438459693</v>
      </c>
      <c r="CB37" s="15">
        <f t="shared" si="3"/>
        <v>3420.5765162290922</v>
      </c>
      <c r="CC37" s="15">
        <f t="shared" si="3"/>
        <v>4309.78020504867</v>
      </c>
      <c r="CD37" s="15">
        <f t="shared" si="3"/>
        <v>6097.322840262545</v>
      </c>
      <c r="CE37" s="15">
        <f t="shared" si="3"/>
        <v>3731.6998805316607</v>
      </c>
      <c r="CF37" s="15">
        <f t="shared" si="3"/>
        <v>4065.121333852614</v>
      </c>
      <c r="CG37" s="15">
        <f t="shared" si="3"/>
        <v>5638.555895325979</v>
      </c>
      <c r="CH37" s="15">
        <f t="shared" si="3"/>
        <v>6005.022890289745</v>
      </c>
      <c r="CI37" s="15">
        <f t="shared" si="3"/>
        <v>4552.466368330586</v>
      </c>
      <c r="CJ37" s="15">
        <f t="shared" si="3"/>
        <v>3771.818544578605</v>
      </c>
      <c r="CK37" s="15">
        <f t="shared" si="3"/>
        <v>5744.649821863284</v>
      </c>
      <c r="CL37" s="15">
        <f t="shared" si="3"/>
        <v>5813.765265227524</v>
      </c>
      <c r="CM37" s="15">
        <f t="shared" si="3"/>
        <v>4333.892471144401</v>
      </c>
      <c r="CN37" s="15">
        <f t="shared" si="3"/>
        <v>4022.3126160363463</v>
      </c>
      <c r="CO37" s="15">
        <f t="shared" si="3"/>
        <v>5528.567264857564</v>
      </c>
      <c r="CP37" s="15">
        <f t="shared" si="3"/>
        <v>6571.727647961689</v>
      </c>
      <c r="CQ37" s="15">
        <f t="shared" si="3"/>
        <v>4936.1438284279875</v>
      </c>
      <c r="CR37" s="15">
        <f t="shared" si="3"/>
        <v>4164.995409630382</v>
      </c>
      <c r="CS37" s="15">
        <f t="shared" si="3"/>
        <v>6016.721095559206</v>
      </c>
      <c r="CT37" s="15">
        <f t="shared" si="3"/>
        <v>5711.139666382426</v>
      </c>
      <c r="CU37" s="15">
        <f t="shared" si="3"/>
        <v>5667.700643278757</v>
      </c>
      <c r="CV37" s="15">
        <f t="shared" si="3"/>
        <v>4600.844588672361</v>
      </c>
      <c r="CW37" s="15">
        <f t="shared" si="3"/>
        <v>7196.3670148158035</v>
      </c>
      <c r="CX37" s="15">
        <f t="shared" si="3"/>
        <v>4248.387753233079</v>
      </c>
      <c r="CY37" s="15">
        <f t="shared" si="3"/>
        <v>6821.047587710931</v>
      </c>
      <c r="CZ37" s="15">
        <f t="shared" si="3"/>
        <v>4692.516227476045</v>
      </c>
      <c r="DA37" s="15">
        <f t="shared" si="3"/>
        <v>6997.094001897312</v>
      </c>
      <c r="DB37" s="15">
        <f t="shared" si="3"/>
        <v>4333.942182915713</v>
      </c>
      <c r="DC37" s="15">
        <f t="shared" si="3"/>
        <v>7056.386915339175</v>
      </c>
      <c r="DD37" s="15">
        <f t="shared" si="3"/>
        <v>4490.338433164924</v>
      </c>
      <c r="DE37" s="15">
        <f t="shared" si="3"/>
        <v>7308.105364081403</v>
      </c>
      <c r="DF37" s="15">
        <f t="shared" si="3"/>
        <v>4778.969287414498</v>
      </c>
      <c r="DG37" s="15">
        <f t="shared" si="3"/>
        <v>7225.479913147139</v>
      </c>
      <c r="DH37" s="15">
        <f t="shared" si="3"/>
        <v>4817.032217059166</v>
      </c>
      <c r="DI37" s="15">
        <f t="shared" si="3"/>
        <v>7723.71239173803</v>
      </c>
      <c r="DJ37" s="15">
        <f t="shared" si="3"/>
        <v>4805.675478055663</v>
      </c>
      <c r="DK37" s="15">
        <f t="shared" si="3"/>
        <v>7902.887684513562</v>
      </c>
      <c r="DL37" s="15">
        <f t="shared" si="3"/>
        <v>5119.199143930292</v>
      </c>
      <c r="DM37" s="15">
        <f t="shared" si="3"/>
        <v>7629.366815614951</v>
      </c>
      <c r="DN37" s="15">
        <f t="shared" si="3"/>
        <v>4594.446355941194</v>
      </c>
      <c r="DO37" s="15">
        <f t="shared" si="3"/>
        <v>9957.115738007693</v>
      </c>
      <c r="DP37" s="15">
        <f t="shared" si="3"/>
        <v>5594.0967484146995</v>
      </c>
      <c r="DQ37" s="15">
        <f t="shared" si="3"/>
        <v>8214.572268635555</v>
      </c>
      <c r="DR37" s="15">
        <f t="shared" si="3"/>
        <v>5226.115244942053</v>
      </c>
    </row>
    <row r="38" spans="1:122" ht="15">
      <c r="A38" s="10" t="s">
        <v>65</v>
      </c>
      <c r="B38" s="12"/>
      <c r="C38" s="14">
        <v>1344.5058150619636</v>
      </c>
      <c r="D38" s="14">
        <v>1524.7571496663488</v>
      </c>
      <c r="E38" s="14">
        <v>1594.569304099142</v>
      </c>
      <c r="F38" s="14">
        <v>1102.567731172545</v>
      </c>
      <c r="G38" s="14">
        <v>1598.7994097203066</v>
      </c>
      <c r="H38" s="14">
        <v>1653.8845148121586</v>
      </c>
      <c r="I38" s="14">
        <v>1723.6146025266178</v>
      </c>
      <c r="J38" s="14">
        <v>1057.101472940917</v>
      </c>
      <c r="K38" s="14">
        <v>1699.5079288266825</v>
      </c>
      <c r="L38" s="14">
        <v>1654.1686271590231</v>
      </c>
      <c r="M38" s="14">
        <v>1507.969264939448</v>
      </c>
      <c r="N38" s="14">
        <v>1548.8541790748461</v>
      </c>
      <c r="O38" s="14">
        <v>1732.7768952673093</v>
      </c>
      <c r="P38" s="14">
        <v>1767.4324331726555</v>
      </c>
      <c r="Q38" s="14">
        <v>1733.141690403155</v>
      </c>
      <c r="R38" s="14">
        <v>1426.34898115688</v>
      </c>
      <c r="S38" s="14">
        <v>1748.508853168166</v>
      </c>
      <c r="T38" s="14">
        <v>1850.3969326058102</v>
      </c>
      <c r="U38" s="14">
        <v>1796.2047829720295</v>
      </c>
      <c r="V38" s="14">
        <v>1560.2894312539938</v>
      </c>
      <c r="W38" s="14">
        <v>1847.4910686665105</v>
      </c>
      <c r="X38" s="14">
        <v>2007.541281931099</v>
      </c>
      <c r="Y38" s="14">
        <v>1915.7630278884465</v>
      </c>
      <c r="Z38" s="14">
        <v>1604.3046215139443</v>
      </c>
      <c r="AA38" s="14">
        <v>2023.9265951362356</v>
      </c>
      <c r="AB38" s="14">
        <v>2169.5791677152206</v>
      </c>
      <c r="AC38" s="14">
        <v>1894.9149184415821</v>
      </c>
      <c r="AD38" s="14">
        <v>1732.9793187069615</v>
      </c>
      <c r="AE38" s="14">
        <v>1880.0588795394153</v>
      </c>
      <c r="AF38" s="14">
        <v>2130.5566164747565</v>
      </c>
      <c r="AG38" s="14">
        <v>1874.5786891054029</v>
      </c>
      <c r="AH38" s="14">
        <v>2098.205814880425</v>
      </c>
      <c r="AI38" s="14">
        <v>1726.3231488870404</v>
      </c>
      <c r="AJ38" s="14">
        <v>1839.0955923052109</v>
      </c>
      <c r="AK38" s="14">
        <v>1863.3303580827549</v>
      </c>
      <c r="AL38" s="14">
        <v>4086.950900724995</v>
      </c>
      <c r="AM38" s="14">
        <v>1783.1083882049813</v>
      </c>
      <c r="AN38" s="14">
        <v>1843.4052104208417</v>
      </c>
      <c r="AO38" s="14">
        <v>1615.5117091325508</v>
      </c>
      <c r="AP38" s="14">
        <v>4708.374692241626</v>
      </c>
      <c r="AQ38" s="14">
        <v>2400.4593823044797</v>
      </c>
      <c r="AR38" s="14">
        <v>1847.8775127409283</v>
      </c>
      <c r="AS38" s="14">
        <v>2480.1807372494923</v>
      </c>
      <c r="AT38" s="14">
        <v>2477.1823677051007</v>
      </c>
      <c r="AU38" s="14">
        <v>2470.5799126715383</v>
      </c>
      <c r="AV38" s="14">
        <v>1960.9287381928355</v>
      </c>
      <c r="AW38" s="14">
        <v>2655.860431295669</v>
      </c>
      <c r="AX38" s="14">
        <v>2619.530917839957</v>
      </c>
      <c r="AY38" s="14">
        <v>2597.9811659417865</v>
      </c>
      <c r="AZ38" s="14">
        <v>1999.8369555035129</v>
      </c>
      <c r="BA38" s="14">
        <v>2766.7365858146536</v>
      </c>
      <c r="BB38" s="14">
        <v>2825.5452927400465</v>
      </c>
      <c r="BC38" s="14">
        <v>2598.119538461539</v>
      </c>
      <c r="BD38" s="14">
        <v>2114.677153846154</v>
      </c>
      <c r="BE38" s="14">
        <v>3001.3288846153846</v>
      </c>
      <c r="BF38" s="14">
        <v>2915.474423076923</v>
      </c>
      <c r="BG38" s="14">
        <v>2664.3515268831557</v>
      </c>
      <c r="BH38" s="14">
        <v>2344.214856656543</v>
      </c>
      <c r="BI38" s="14">
        <v>3284.0823098488136</v>
      </c>
      <c r="BJ38" s="14">
        <v>2601.4513066114873</v>
      </c>
      <c r="BK38" s="14">
        <v>2710.4557120841832</v>
      </c>
      <c r="BL38" s="14">
        <v>2285.6881228498933</v>
      </c>
      <c r="BM38" s="14">
        <v>3046.4552528758895</v>
      </c>
      <c r="BN38" s="14">
        <v>3408.3009121900345</v>
      </c>
      <c r="BO38" s="14">
        <v>2510.877693216734</v>
      </c>
      <c r="BP38" s="14">
        <v>2191.338091861656</v>
      </c>
      <c r="BQ38" s="14">
        <v>3112.2131127393054</v>
      </c>
      <c r="BR38" s="14">
        <v>3813.7711021823056</v>
      </c>
      <c r="BS38" s="14">
        <v>2474.3542141854728</v>
      </c>
      <c r="BT38" s="14">
        <v>2371.287932508509</v>
      </c>
      <c r="BU38" s="14">
        <v>3070.993467004339</v>
      </c>
      <c r="BV38" s="14">
        <v>3915.56438630168</v>
      </c>
      <c r="BW38" s="14">
        <v>2601.022430636968</v>
      </c>
      <c r="BX38" s="14">
        <v>2312.252442360297</v>
      </c>
      <c r="BY38" s="14">
        <v>3078.881594372802</v>
      </c>
      <c r="BZ38" s="14">
        <v>3691.043532629934</v>
      </c>
      <c r="CA38" s="14">
        <v>2620.0595009596927</v>
      </c>
      <c r="CB38" s="14">
        <v>2483.6312037290922</v>
      </c>
      <c r="CC38" s="14">
        <v>3347.08801754867</v>
      </c>
      <c r="CD38" s="14">
        <v>5083.721277762545</v>
      </c>
      <c r="CE38" s="14">
        <v>2644.398838864994</v>
      </c>
      <c r="CF38" s="14">
        <v>2927.859875519281</v>
      </c>
      <c r="CG38" s="14">
        <v>4472.700686992645</v>
      </c>
      <c r="CH38" s="14">
        <v>4831.940598623079</v>
      </c>
      <c r="CI38" s="14">
        <v>3379.4429308305866</v>
      </c>
      <c r="CJ38" s="14">
        <v>2585.935732078605</v>
      </c>
      <c r="CK38" s="14">
        <v>4547.070134363284</v>
      </c>
      <c r="CL38" s="14">
        <v>4605.651202727524</v>
      </c>
      <c r="CM38" s="14">
        <v>3118.031533644401</v>
      </c>
      <c r="CN38" s="14">
        <v>2796.567303536346</v>
      </c>
      <c r="CO38" s="14">
        <v>4289.175077357564</v>
      </c>
      <c r="CP38" s="14">
        <v>5314.92608546169</v>
      </c>
      <c r="CQ38" s="14">
        <v>3659.805807594654</v>
      </c>
      <c r="CR38" s="14">
        <v>2871.902180463715</v>
      </c>
      <c r="CS38" s="14">
        <v>4708.0184913925395</v>
      </c>
      <c r="CT38" s="14">
        <v>4387.973520549092</v>
      </c>
      <c r="CU38" s="14">
        <v>4340.073559945423</v>
      </c>
      <c r="CV38" s="14">
        <v>3262.2966720056947</v>
      </c>
      <c r="CW38" s="14">
        <v>5831.581598149137</v>
      </c>
      <c r="CX38" s="14">
        <v>2842.048169899745</v>
      </c>
      <c r="CY38" s="14">
        <v>5370.259046044264</v>
      </c>
      <c r="CZ38" s="14">
        <v>3205.142269142712</v>
      </c>
      <c r="DA38" s="14">
        <v>5468.57629356398</v>
      </c>
      <c r="DB38" s="14">
        <v>2759.7223912490463</v>
      </c>
      <c r="DC38" s="14">
        <v>5428.081186172509</v>
      </c>
      <c r="DD38" s="14">
        <v>2814.8004123315914</v>
      </c>
      <c r="DE38" s="14">
        <v>5596.01421824807</v>
      </c>
      <c r="DF38" s="14">
        <v>3041.004183247831</v>
      </c>
      <c r="DG38" s="14">
        <v>5455.958038147139</v>
      </c>
      <c r="DH38" s="14">
        <v>3015.0915920591665</v>
      </c>
      <c r="DI38" s="14">
        <v>5904.85301673803</v>
      </c>
      <c r="DJ38" s="14">
        <v>2985.397353055663</v>
      </c>
      <c r="DK38" s="14">
        <v>6088.899142846895</v>
      </c>
      <c r="DL38" s="14">
        <v>3300.6751855969583</v>
      </c>
      <c r="DM38" s="14">
        <v>5803.274107281617</v>
      </c>
      <c r="DN38" s="14">
        <v>2757.751564274528</v>
      </c>
      <c r="DO38" s="14">
        <v>8108.681363007692</v>
      </c>
      <c r="DP38" s="14">
        <v>3735.8186234146992</v>
      </c>
      <c r="DQ38" s="14">
        <v>6346.450393635554</v>
      </c>
      <c r="DR38" s="14">
        <v>3348.149619942053</v>
      </c>
    </row>
    <row r="39" spans="1:122" ht="15">
      <c r="A39" s="10" t="s">
        <v>66</v>
      </c>
      <c r="B39" s="12"/>
      <c r="C39" s="14">
        <v>201.484375</v>
      </c>
      <c r="D39" s="14">
        <v>206.878125</v>
      </c>
      <c r="E39" s="14">
        <v>212.271875</v>
      </c>
      <c r="F39" s="14">
        <v>217.665625</v>
      </c>
      <c r="G39" s="14">
        <v>222.59583333333333</v>
      </c>
      <c r="H39" s="14">
        <v>227.80416666666665</v>
      </c>
      <c r="I39" s="14">
        <v>233.7541666666667</v>
      </c>
      <c r="J39" s="14">
        <v>240.44583333333333</v>
      </c>
      <c r="K39" s="14">
        <v>239.29583333333335</v>
      </c>
      <c r="L39" s="14">
        <v>242.5541666666667</v>
      </c>
      <c r="M39" s="14">
        <v>258.80416666666673</v>
      </c>
      <c r="N39" s="14">
        <v>288.04583333333335</v>
      </c>
      <c r="O39" s="14">
        <v>330.0604166666667</v>
      </c>
      <c r="P39" s="14">
        <v>359.21458333333334</v>
      </c>
      <c r="Q39" s="14">
        <v>375.72708333333327</v>
      </c>
      <c r="R39" s="14">
        <v>379.59791666666666</v>
      </c>
      <c r="S39" s="14">
        <v>377.01197916666666</v>
      </c>
      <c r="T39" s="14">
        <v>383.35677083333326</v>
      </c>
      <c r="U39" s="14">
        <v>392.4473958333333</v>
      </c>
      <c r="V39" s="14">
        <v>404.2838541666667</v>
      </c>
      <c r="W39" s="14">
        <v>414.94166666666666</v>
      </c>
      <c r="X39" s="14">
        <v>425.2083333333333</v>
      </c>
      <c r="Y39" s="14">
        <v>439.0083333333334</v>
      </c>
      <c r="Z39" s="14">
        <v>456.3416666666667</v>
      </c>
      <c r="AA39" s="14">
        <v>479.4453125</v>
      </c>
      <c r="AB39" s="14">
        <v>497.67343750000003</v>
      </c>
      <c r="AC39" s="14">
        <v>508.7890625</v>
      </c>
      <c r="AD39" s="14">
        <v>512.7921875000001</v>
      </c>
      <c r="AE39" s="14">
        <v>511.4770833333334</v>
      </c>
      <c r="AF39" s="14">
        <v>516.1979166666666</v>
      </c>
      <c r="AG39" s="14">
        <v>525.1604166666666</v>
      </c>
      <c r="AH39" s="14">
        <v>538.3645833333334</v>
      </c>
      <c r="AI39" s="14">
        <v>556.3</v>
      </c>
      <c r="AJ39" s="14">
        <v>569.7</v>
      </c>
      <c r="AK39" s="14">
        <v>578.075</v>
      </c>
      <c r="AL39" s="14">
        <v>581.425</v>
      </c>
      <c r="AM39" s="14">
        <v>581.6744791666666</v>
      </c>
      <c r="AN39" s="14">
        <v>585.7942708333333</v>
      </c>
      <c r="AO39" s="14">
        <v>591.8598958333332</v>
      </c>
      <c r="AP39" s="14">
        <v>599.8713541666667</v>
      </c>
      <c r="AQ39" s="14">
        <v>608.7661458333333</v>
      </c>
      <c r="AR39" s="14">
        <v>616.3526041666667</v>
      </c>
      <c r="AS39" s="14">
        <v>623.6932291666667</v>
      </c>
      <c r="AT39" s="14">
        <v>630.7880208333332</v>
      </c>
      <c r="AU39" s="14">
        <v>632.5666666666666</v>
      </c>
      <c r="AV39" s="14">
        <v>637.6333333333333</v>
      </c>
      <c r="AW39" s="14">
        <v>651.0583333333334</v>
      </c>
      <c r="AX39" s="14">
        <v>672.8416666666667</v>
      </c>
      <c r="AY39" s="14">
        <v>702.61875</v>
      </c>
      <c r="AZ39" s="14">
        <v>724.2562499999999</v>
      </c>
      <c r="BA39" s="14">
        <v>738.1187499999997</v>
      </c>
      <c r="BB39" s="14">
        <v>744.2062500000001</v>
      </c>
      <c r="BC39" s="14">
        <v>746.4848958333333</v>
      </c>
      <c r="BD39" s="14">
        <v>754.1588541666665</v>
      </c>
      <c r="BE39" s="14">
        <v>763.2619791666666</v>
      </c>
      <c r="BF39" s="14">
        <v>773.7942708333334</v>
      </c>
      <c r="BG39" s="14">
        <v>784.9171875000001</v>
      </c>
      <c r="BH39" s="14">
        <v>795.1140624999999</v>
      </c>
      <c r="BI39" s="14">
        <v>805.2234374999999</v>
      </c>
      <c r="BJ39" s="14">
        <v>815.2453125000001</v>
      </c>
      <c r="BK39" s="14">
        <v>823.4791666666666</v>
      </c>
      <c r="BL39" s="14">
        <v>832.8208333333332</v>
      </c>
      <c r="BM39" s="14">
        <v>844.9708333333333</v>
      </c>
      <c r="BN39" s="14">
        <v>859.9291666666667</v>
      </c>
      <c r="BO39" s="14">
        <v>880.1177083333333</v>
      </c>
      <c r="BP39" s="14">
        <v>896.0447916666667</v>
      </c>
      <c r="BQ39" s="14">
        <v>905.2885416666668</v>
      </c>
      <c r="BR39" s="14">
        <v>907.8489583333334</v>
      </c>
      <c r="BS39" s="14">
        <v>907.5151041666667</v>
      </c>
      <c r="BT39" s="14">
        <v>911.5911458333334</v>
      </c>
      <c r="BU39" s="14">
        <v>916.2880208333332</v>
      </c>
      <c r="BV39" s="14">
        <v>921.6057291666666</v>
      </c>
      <c r="BW39" s="14">
        <v>926.4427083333334</v>
      </c>
      <c r="BX39" s="14">
        <v>931.3197916666667</v>
      </c>
      <c r="BY39" s="14">
        <v>937.3385416666666</v>
      </c>
      <c r="BZ39" s="14">
        <v>944.4989583333332</v>
      </c>
      <c r="CA39" s="14">
        <v>936.3609375</v>
      </c>
      <c r="CB39" s="14">
        <v>936.9453125</v>
      </c>
      <c r="CC39" s="14">
        <v>962.6921874999999</v>
      </c>
      <c r="CD39" s="14">
        <v>1013.6015625</v>
      </c>
      <c r="CE39" s="14">
        <v>1087.3010416666666</v>
      </c>
      <c r="CF39" s="14">
        <v>1137.2614583333332</v>
      </c>
      <c r="CG39" s="14">
        <v>1165.8552083333332</v>
      </c>
      <c r="CH39" s="14">
        <v>1173.0822916666666</v>
      </c>
      <c r="CI39" s="14">
        <v>1173.0234375</v>
      </c>
      <c r="CJ39" s="14">
        <v>1185.8828125000002</v>
      </c>
      <c r="CK39" s="14">
        <v>1197.5796875000003</v>
      </c>
      <c r="CL39" s="14">
        <v>1208.1140625</v>
      </c>
      <c r="CM39" s="14">
        <v>1215.8609374999999</v>
      </c>
      <c r="CN39" s="14">
        <v>1225.7453125</v>
      </c>
      <c r="CO39" s="14">
        <v>1239.3921874999999</v>
      </c>
      <c r="CP39" s="14">
        <v>1256.8015625</v>
      </c>
      <c r="CQ39" s="14">
        <v>1276.3380208333335</v>
      </c>
      <c r="CR39" s="14">
        <v>1293.0932291666666</v>
      </c>
      <c r="CS39" s="14">
        <v>1308.7026041666666</v>
      </c>
      <c r="CT39" s="14">
        <v>1323.1661458333335</v>
      </c>
      <c r="CU39" s="14">
        <v>1327.6270833333335</v>
      </c>
      <c r="CV39" s="14">
        <v>1338.5479166666667</v>
      </c>
      <c r="CW39" s="14">
        <v>1364.7854166666668</v>
      </c>
      <c r="CX39" s="14">
        <v>1406.3395833333334</v>
      </c>
      <c r="CY39" s="14">
        <v>1450.7885416666668</v>
      </c>
      <c r="CZ39" s="14">
        <v>1487.3739583333333</v>
      </c>
      <c r="DA39" s="14">
        <v>1528.517708333333</v>
      </c>
      <c r="DB39" s="14">
        <v>1574.2197916666667</v>
      </c>
      <c r="DC39" s="14">
        <v>1628.3057291666667</v>
      </c>
      <c r="DD39" s="14">
        <v>1675.538020833333</v>
      </c>
      <c r="DE39" s="14">
        <v>1712.0911458333333</v>
      </c>
      <c r="DF39" s="14">
        <v>1737.9651041666666</v>
      </c>
      <c r="DG39" s="14">
        <v>1769.5218750000001</v>
      </c>
      <c r="DH39" s="14">
        <v>1801.9406250000002</v>
      </c>
      <c r="DI39" s="14">
        <v>1818.8593750000002</v>
      </c>
      <c r="DJ39" s="14">
        <v>1820.278125</v>
      </c>
      <c r="DK39" s="14">
        <v>1813.9885416666666</v>
      </c>
      <c r="DL39" s="14">
        <v>1818.5239583333334</v>
      </c>
      <c r="DM39" s="14">
        <v>1826.0927083333333</v>
      </c>
      <c r="DN39" s="14">
        <v>1836.6947916666668</v>
      </c>
      <c r="DO39" s="14">
        <v>1848.434375</v>
      </c>
      <c r="DP39" s="14">
        <v>1858.278125</v>
      </c>
      <c r="DQ39" s="14">
        <v>1868.121875</v>
      </c>
      <c r="DR39" s="14">
        <v>1877.9656249999998</v>
      </c>
    </row>
    <row r="40" spans="1:122" ht="15">
      <c r="A40" s="10" t="s">
        <v>67</v>
      </c>
      <c r="B40" s="12"/>
      <c r="C40" s="27" t="s">
        <v>94</v>
      </c>
      <c r="D40" s="27" t="s">
        <v>94</v>
      </c>
      <c r="E40" s="27" t="s">
        <v>94</v>
      </c>
      <c r="F40" s="27" t="s">
        <v>94</v>
      </c>
      <c r="G40" s="27" t="s">
        <v>94</v>
      </c>
      <c r="H40" s="27" t="s">
        <v>94</v>
      </c>
      <c r="I40" s="27" t="s">
        <v>94</v>
      </c>
      <c r="J40" s="27" t="s">
        <v>94</v>
      </c>
      <c r="K40" s="27" t="s">
        <v>94</v>
      </c>
      <c r="L40" s="27" t="s">
        <v>94</v>
      </c>
      <c r="M40" s="27" t="s">
        <v>94</v>
      </c>
      <c r="N40" s="27" t="s">
        <v>94</v>
      </c>
      <c r="O40" s="27" t="s">
        <v>94</v>
      </c>
      <c r="P40" s="27" t="s">
        <v>94</v>
      </c>
      <c r="Q40" s="27" t="s">
        <v>94</v>
      </c>
      <c r="R40" s="27" t="s">
        <v>94</v>
      </c>
      <c r="S40" s="27" t="s">
        <v>94</v>
      </c>
      <c r="T40" s="27" t="s">
        <v>94</v>
      </c>
      <c r="U40" s="27" t="s">
        <v>94</v>
      </c>
      <c r="V40" s="27" t="s">
        <v>94</v>
      </c>
      <c r="W40" s="27" t="s">
        <v>94</v>
      </c>
      <c r="X40" s="27" t="s">
        <v>94</v>
      </c>
      <c r="Y40" s="27" t="s">
        <v>94</v>
      </c>
      <c r="Z40" s="27" t="s">
        <v>94</v>
      </c>
      <c r="AA40" s="27" t="s">
        <v>94</v>
      </c>
      <c r="AB40" s="27" t="s">
        <v>94</v>
      </c>
      <c r="AC40" s="27" t="s">
        <v>94</v>
      </c>
      <c r="AD40" s="27" t="s">
        <v>94</v>
      </c>
      <c r="AE40" s="27" t="s">
        <v>94</v>
      </c>
      <c r="AF40" s="27" t="s">
        <v>94</v>
      </c>
      <c r="AG40" s="27" t="s">
        <v>94</v>
      </c>
      <c r="AH40" s="27" t="s">
        <v>94</v>
      </c>
      <c r="AI40" s="27" t="s">
        <v>94</v>
      </c>
      <c r="AJ40" s="27" t="s">
        <v>94</v>
      </c>
      <c r="AK40" s="27" t="s">
        <v>94</v>
      </c>
      <c r="AL40" s="27" t="s">
        <v>94</v>
      </c>
      <c r="AM40" s="27" t="s">
        <v>94</v>
      </c>
      <c r="AN40" s="27" t="s">
        <v>94</v>
      </c>
      <c r="AO40" s="27" t="s">
        <v>94</v>
      </c>
      <c r="AP40" s="27" t="s">
        <v>94</v>
      </c>
      <c r="AQ40" s="27" t="s">
        <v>94</v>
      </c>
      <c r="AR40" s="27" t="s">
        <v>94</v>
      </c>
      <c r="AS40" s="27" t="s">
        <v>94</v>
      </c>
      <c r="AT40" s="27" t="s">
        <v>94</v>
      </c>
      <c r="AU40" s="27" t="s">
        <v>94</v>
      </c>
      <c r="AV40" s="27" t="s">
        <v>94</v>
      </c>
      <c r="AW40" s="27" t="s">
        <v>94</v>
      </c>
      <c r="AX40" s="27" t="s">
        <v>94</v>
      </c>
      <c r="AY40" s="27" t="s">
        <v>94</v>
      </c>
      <c r="AZ40" s="27" t="s">
        <v>94</v>
      </c>
      <c r="BA40" s="27" t="s">
        <v>94</v>
      </c>
      <c r="BB40" s="27" t="s">
        <v>94</v>
      </c>
      <c r="BC40" s="27" t="s">
        <v>94</v>
      </c>
      <c r="BD40" s="27" t="s">
        <v>94</v>
      </c>
      <c r="BE40" s="27" t="s">
        <v>94</v>
      </c>
      <c r="BF40" s="27" t="s">
        <v>94</v>
      </c>
      <c r="BG40" s="27" t="s">
        <v>94</v>
      </c>
      <c r="BH40" s="27" t="s">
        <v>94</v>
      </c>
      <c r="BI40" s="27" t="s">
        <v>94</v>
      </c>
      <c r="BJ40" s="27" t="s">
        <v>94</v>
      </c>
      <c r="BK40" s="27" t="s">
        <v>94</v>
      </c>
      <c r="BL40" s="27" t="s">
        <v>94</v>
      </c>
      <c r="BM40" s="27" t="s">
        <v>94</v>
      </c>
      <c r="BN40" s="27" t="s">
        <v>94</v>
      </c>
      <c r="BO40" s="27" t="s">
        <v>94</v>
      </c>
      <c r="BP40" s="27" t="s">
        <v>94</v>
      </c>
      <c r="BQ40" s="27" t="s">
        <v>94</v>
      </c>
      <c r="BR40" s="27" t="s">
        <v>94</v>
      </c>
      <c r="BS40" s="27" t="s">
        <v>94</v>
      </c>
      <c r="BT40" s="27" t="s">
        <v>94</v>
      </c>
      <c r="BU40" s="27" t="s">
        <v>94</v>
      </c>
      <c r="BV40" s="27" t="s">
        <v>94</v>
      </c>
      <c r="BW40" s="27" t="s">
        <v>94</v>
      </c>
      <c r="BX40" s="27" t="s">
        <v>94</v>
      </c>
      <c r="BY40" s="27" t="s">
        <v>94</v>
      </c>
      <c r="BZ40" s="27" t="s">
        <v>94</v>
      </c>
      <c r="CA40" s="27" t="s">
        <v>94</v>
      </c>
      <c r="CB40" s="27" t="s">
        <v>94</v>
      </c>
      <c r="CC40" s="27" t="s">
        <v>94</v>
      </c>
      <c r="CD40" s="27" t="s">
        <v>94</v>
      </c>
      <c r="CE40" s="27" t="s">
        <v>94</v>
      </c>
      <c r="CF40" s="27" t="s">
        <v>94</v>
      </c>
      <c r="CG40" s="27" t="s">
        <v>94</v>
      </c>
      <c r="CH40" s="27" t="s">
        <v>94</v>
      </c>
      <c r="CI40" s="27" t="s">
        <v>94</v>
      </c>
      <c r="CJ40" s="27" t="s">
        <v>94</v>
      </c>
      <c r="CK40" s="27" t="s">
        <v>94</v>
      </c>
      <c r="CL40" s="27" t="s">
        <v>94</v>
      </c>
      <c r="CM40" s="27" t="s">
        <v>94</v>
      </c>
      <c r="CN40" s="27" t="s">
        <v>94</v>
      </c>
      <c r="CO40" s="27" t="s">
        <v>94</v>
      </c>
      <c r="CP40" s="27" t="s">
        <v>94</v>
      </c>
      <c r="CQ40" s="27" t="s">
        <v>94</v>
      </c>
      <c r="CR40" s="27" t="s">
        <v>94</v>
      </c>
      <c r="CS40" s="27" t="s">
        <v>94</v>
      </c>
      <c r="CT40" s="27" t="s">
        <v>94</v>
      </c>
      <c r="CU40" s="27" t="s">
        <v>94</v>
      </c>
      <c r="CV40" s="27" t="s">
        <v>94</v>
      </c>
      <c r="CW40" s="27" t="s">
        <v>94</v>
      </c>
      <c r="CX40" s="27" t="s">
        <v>94</v>
      </c>
      <c r="CY40" s="27" t="s">
        <v>94</v>
      </c>
      <c r="CZ40" s="27" t="s">
        <v>94</v>
      </c>
      <c r="DA40" s="27" t="s">
        <v>94</v>
      </c>
      <c r="DB40" s="27" t="s">
        <v>94</v>
      </c>
      <c r="DC40" s="27" t="s">
        <v>94</v>
      </c>
      <c r="DD40" s="27" t="s">
        <v>94</v>
      </c>
      <c r="DE40" s="27" t="s">
        <v>94</v>
      </c>
      <c r="DF40" s="27" t="s">
        <v>94</v>
      </c>
      <c r="DG40" s="27" t="s">
        <v>94</v>
      </c>
      <c r="DH40" s="27" t="s">
        <v>94</v>
      </c>
      <c r="DI40" s="27" t="s">
        <v>94</v>
      </c>
      <c r="DJ40" s="27" t="s">
        <v>94</v>
      </c>
      <c r="DK40" s="27" t="s">
        <v>94</v>
      </c>
      <c r="DL40" s="27" t="s">
        <v>94</v>
      </c>
      <c r="DM40" s="27" t="s">
        <v>94</v>
      </c>
      <c r="DN40" s="27" t="s">
        <v>94</v>
      </c>
      <c r="DO40" s="27" t="s">
        <v>94</v>
      </c>
      <c r="DP40" s="27" t="s">
        <v>94</v>
      </c>
      <c r="DQ40" s="27" t="s">
        <v>94</v>
      </c>
      <c r="DR40" s="27" t="s">
        <v>94</v>
      </c>
    </row>
    <row r="41" spans="1:122" ht="15">
      <c r="A41" s="12" t="s">
        <v>25</v>
      </c>
      <c r="B41" s="12"/>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0</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row>
    <row r="42" spans="1:122" ht="15">
      <c r="A42" s="12" t="s">
        <v>26</v>
      </c>
      <c r="B42" s="12"/>
      <c r="C42" s="11">
        <v>137.5375</v>
      </c>
      <c r="D42" s="11">
        <v>143.4125</v>
      </c>
      <c r="E42" s="11">
        <v>149.2875</v>
      </c>
      <c r="F42" s="11">
        <v>155.1625</v>
      </c>
      <c r="G42" s="11">
        <v>161.0270833333333</v>
      </c>
      <c r="H42" s="11">
        <v>166.89791666666667</v>
      </c>
      <c r="I42" s="11">
        <v>172.78541666666663</v>
      </c>
      <c r="J42" s="11">
        <v>178.68958333333333</v>
      </c>
      <c r="K42" s="11">
        <v>184.7692708333333</v>
      </c>
      <c r="L42" s="11">
        <v>190.73697916666663</v>
      </c>
      <c r="M42" s="11">
        <v>196.43385416666663</v>
      </c>
      <c r="N42" s="11">
        <v>201.85989583333333</v>
      </c>
      <c r="O42" s="11">
        <v>206.91614583333333</v>
      </c>
      <c r="P42" s="11">
        <v>212.30260416666667</v>
      </c>
      <c r="Q42" s="11">
        <v>218.11822916666668</v>
      </c>
      <c r="R42" s="11">
        <v>224.3630208333333</v>
      </c>
      <c r="S42" s="11">
        <v>233.01354166666667</v>
      </c>
      <c r="T42" s="11">
        <v>240.04895833333333</v>
      </c>
      <c r="U42" s="11">
        <v>243.49270833333333</v>
      </c>
      <c r="V42" s="11">
        <v>243.34479166666665</v>
      </c>
      <c r="W42" s="11">
        <v>241.9515625</v>
      </c>
      <c r="X42" s="11">
        <v>242.7421875</v>
      </c>
      <c r="Y42" s="11">
        <v>243.37031249999998</v>
      </c>
      <c r="Z42" s="11">
        <v>243.8359375</v>
      </c>
      <c r="AA42" s="11">
        <v>241.99322916666665</v>
      </c>
      <c r="AB42" s="11">
        <v>241.60052083333332</v>
      </c>
      <c r="AC42" s="11">
        <v>244.80364583333332</v>
      </c>
      <c r="AD42" s="11">
        <v>251.60260416666665</v>
      </c>
      <c r="AE42" s="11">
        <v>260.1588541666667</v>
      </c>
      <c r="AF42" s="11">
        <v>266.2223958333334</v>
      </c>
      <c r="AG42" s="11">
        <v>271.6317708333334</v>
      </c>
      <c r="AH42" s="11">
        <v>276.38697916666666</v>
      </c>
      <c r="AI42" s="11">
        <v>285.37604166666665</v>
      </c>
      <c r="AJ42" s="11">
        <v>292.08645833333327</v>
      </c>
      <c r="AK42" s="11">
        <v>291.63020833333326</v>
      </c>
      <c r="AL42" s="11">
        <v>284.0072916666667</v>
      </c>
      <c r="AM42" s="11">
        <v>271.3375</v>
      </c>
      <c r="AN42" s="11">
        <v>264.5625</v>
      </c>
      <c r="AO42" s="11">
        <v>261.5625</v>
      </c>
      <c r="AP42" s="11">
        <v>262.3375</v>
      </c>
      <c r="AQ42" s="11">
        <v>264.4369791666667</v>
      </c>
      <c r="AR42" s="11">
        <v>264.23177083333326</v>
      </c>
      <c r="AS42" s="11">
        <v>264.17239583333327</v>
      </c>
      <c r="AT42" s="11">
        <v>264.25885416666665</v>
      </c>
      <c r="AU42" s="11">
        <v>263.62395833333335</v>
      </c>
      <c r="AV42" s="11">
        <v>263.3635416666667</v>
      </c>
      <c r="AW42" s="11">
        <v>264.3447916666667</v>
      </c>
      <c r="AX42" s="11">
        <v>266.5677083333333</v>
      </c>
      <c r="AY42" s="11">
        <v>269.81614583333334</v>
      </c>
      <c r="AZ42" s="11">
        <v>271.9526041666667</v>
      </c>
      <c r="BA42" s="11">
        <v>273.19322916666664</v>
      </c>
      <c r="BB42" s="11">
        <v>273.53802083333335</v>
      </c>
      <c r="BC42" s="11">
        <v>273.4322916666667</v>
      </c>
      <c r="BD42" s="11">
        <v>273.9552083333333</v>
      </c>
      <c r="BE42" s="11">
        <v>274.6614583333333</v>
      </c>
      <c r="BF42" s="11">
        <v>275.55104166666666</v>
      </c>
      <c r="BG42" s="11">
        <v>276.446875</v>
      </c>
      <c r="BH42" s="11">
        <v>277.265625</v>
      </c>
      <c r="BI42" s="11">
        <v>278.184375</v>
      </c>
      <c r="BJ42" s="11">
        <v>279.203125</v>
      </c>
      <c r="BK42" s="11">
        <v>280.88697916666666</v>
      </c>
      <c r="BL42" s="11">
        <v>282.13177083333335</v>
      </c>
      <c r="BM42" s="11">
        <v>282.3723958333333</v>
      </c>
      <c r="BN42" s="11">
        <v>281.6088541666667</v>
      </c>
      <c r="BO42" s="11">
        <v>281.6276041666667</v>
      </c>
      <c r="BP42" s="11">
        <v>281.5786458333333</v>
      </c>
      <c r="BQ42" s="11">
        <v>279.67552083333334</v>
      </c>
      <c r="BR42" s="11">
        <v>275.91822916666666</v>
      </c>
      <c r="BS42" s="11">
        <v>266.0515625</v>
      </c>
      <c r="BT42" s="11">
        <v>260.59218749999997</v>
      </c>
      <c r="BU42" s="11">
        <v>263.79531249999997</v>
      </c>
      <c r="BV42" s="11">
        <v>275.6609375</v>
      </c>
      <c r="BW42" s="11">
        <v>292.228125</v>
      </c>
      <c r="BX42" s="11">
        <v>302.509375</v>
      </c>
      <c r="BY42" s="11">
        <v>310.465625</v>
      </c>
      <c r="BZ42" s="11">
        <v>316.096875</v>
      </c>
      <c r="CA42" s="11">
        <v>332.3223958333333</v>
      </c>
      <c r="CB42" s="11">
        <v>343.1213541666666</v>
      </c>
      <c r="CC42" s="11">
        <v>335.57447916666666</v>
      </c>
      <c r="CD42" s="11">
        <v>309.68177083333336</v>
      </c>
      <c r="CE42" s="11">
        <v>268.7947916666667</v>
      </c>
      <c r="CF42" s="11">
        <v>244.24270833333333</v>
      </c>
      <c r="CG42" s="11">
        <v>232.6739583333333</v>
      </c>
      <c r="CH42" s="11">
        <v>234.08854166666666</v>
      </c>
      <c r="CI42" s="11">
        <v>241.20781250000002</v>
      </c>
      <c r="CJ42" s="11">
        <v>239.7109375</v>
      </c>
      <c r="CK42" s="11">
        <v>236.8765625</v>
      </c>
      <c r="CL42" s="11">
        <v>232.7046875</v>
      </c>
      <c r="CM42" s="11">
        <v>227.69010416666666</v>
      </c>
      <c r="CN42" s="11">
        <v>223.71614583333334</v>
      </c>
      <c r="CO42" s="11">
        <v>220.28802083333332</v>
      </c>
      <c r="CP42" s="11">
        <v>217.40572916666667</v>
      </c>
      <c r="CQ42" s="11">
        <v>214.69427083333335</v>
      </c>
      <c r="CR42" s="11">
        <v>211.66197916666667</v>
      </c>
      <c r="CS42" s="11">
        <v>208.68385416666663</v>
      </c>
      <c r="CT42" s="11">
        <v>205.75989583333333</v>
      </c>
      <c r="CU42" s="11">
        <v>202.60364583333333</v>
      </c>
      <c r="CV42" s="11">
        <v>199.56510416666663</v>
      </c>
      <c r="CW42" s="11">
        <v>196.93072916666665</v>
      </c>
      <c r="CX42" s="11">
        <v>194.70052083333334</v>
      </c>
      <c r="CY42" s="11">
        <v>188.94218750000002</v>
      </c>
      <c r="CZ42" s="11">
        <v>185.1390625</v>
      </c>
      <c r="DA42" s="11">
        <v>187.22343750000002</v>
      </c>
      <c r="DB42" s="11">
        <v>195.1953125</v>
      </c>
      <c r="DC42" s="11">
        <v>212.6328125</v>
      </c>
      <c r="DD42" s="11">
        <v>222.03593750000002</v>
      </c>
      <c r="DE42" s="11">
        <v>219.8265625</v>
      </c>
      <c r="DF42" s="11">
        <v>206.00468750000002</v>
      </c>
      <c r="DG42" s="11">
        <v>185.11979166666666</v>
      </c>
      <c r="DH42" s="11">
        <v>173.11770833333333</v>
      </c>
      <c r="DI42" s="11">
        <v>165.4489583333333</v>
      </c>
      <c r="DJ42" s="11">
        <v>162.11354166666666</v>
      </c>
      <c r="DK42" s="11">
        <v>158.903125</v>
      </c>
      <c r="DL42" s="11">
        <v>153.884375</v>
      </c>
      <c r="DM42" s="11">
        <v>151.265625</v>
      </c>
      <c r="DN42" s="11">
        <v>151.046875</v>
      </c>
      <c r="DO42" s="11">
        <v>151.728125</v>
      </c>
      <c r="DP42" s="11">
        <v>150.909375</v>
      </c>
      <c r="DQ42" s="11">
        <v>150.090625</v>
      </c>
      <c r="DR42" s="11">
        <v>149.271875</v>
      </c>
    </row>
    <row r="43" spans="1:122" ht="15">
      <c r="A43" s="10" t="s">
        <v>61</v>
      </c>
      <c r="B43" s="12"/>
      <c r="C43" s="11">
        <v>2655.857087664604</v>
      </c>
      <c r="D43" s="11">
        <v>2523.149302374509</v>
      </c>
      <c r="E43" s="11">
        <v>2959.9040346565425</v>
      </c>
      <c r="F43" s="11">
        <v>2326.4895753043443</v>
      </c>
      <c r="G43" s="11">
        <v>3120.042780286053</v>
      </c>
      <c r="H43" s="11">
        <v>2996.9424556749277</v>
      </c>
      <c r="I43" s="11">
        <v>3341.4232014566305</v>
      </c>
      <c r="J43" s="11">
        <v>2689.0915625823886</v>
      </c>
      <c r="K43" s="11">
        <v>3528.369260059231</v>
      </c>
      <c r="L43" s="11">
        <v>3394.0676590438443</v>
      </c>
      <c r="M43" s="11">
        <v>3552.187278719188</v>
      </c>
      <c r="N43" s="11">
        <v>3008.275802177737</v>
      </c>
      <c r="O43" s="11">
        <v>3851.950715931534</v>
      </c>
      <c r="P43" s="11">
        <v>3606.6691902567477</v>
      </c>
      <c r="Q43" s="11">
        <v>3893.7816737985518</v>
      </c>
      <c r="R43" s="11">
        <v>3240.798420013167</v>
      </c>
      <c r="S43" s="11">
        <v>4134.645285732549</v>
      </c>
      <c r="T43" s="11">
        <v>3812.5223338020965</v>
      </c>
      <c r="U43" s="11">
        <v>4220.130991434416</v>
      </c>
      <c r="V43" s="11">
        <v>3492.4013890309384</v>
      </c>
      <c r="W43" s="11">
        <v>4387.386918304033</v>
      </c>
      <c r="X43" s="11">
        <v>4139.087711134092</v>
      </c>
      <c r="Y43" s="11">
        <v>4443.1541192692175</v>
      </c>
      <c r="Z43" s="11">
        <v>3876.471251292658</v>
      </c>
      <c r="AA43" s="11">
        <v>4654.674675761361</v>
      </c>
      <c r="AB43" s="11">
        <v>4606.137400326641</v>
      </c>
      <c r="AC43" s="11">
        <v>4941.995330963589</v>
      </c>
      <c r="AD43" s="11">
        <v>4547.79259294841</v>
      </c>
      <c r="AE43" s="11">
        <v>5000.133240409733</v>
      </c>
      <c r="AF43" s="11">
        <v>5171.878644451909</v>
      </c>
      <c r="AG43" s="11">
        <v>5042.669252483115</v>
      </c>
      <c r="AH43" s="11">
        <v>4746.918862655241</v>
      </c>
      <c r="AI43" s="11">
        <v>5430.377839321976</v>
      </c>
      <c r="AJ43" s="11">
        <v>5137.831220863165</v>
      </c>
      <c r="AK43" s="11">
        <v>5485.52432812485</v>
      </c>
      <c r="AL43" s="11">
        <v>4942.566611690007</v>
      </c>
      <c r="AM43" s="11">
        <v>5689.190464714624</v>
      </c>
      <c r="AN43" s="11">
        <v>5379.54606311336</v>
      </c>
      <c r="AO43" s="11">
        <v>5761.747733997402</v>
      </c>
      <c r="AP43" s="11">
        <v>5594.515738174613</v>
      </c>
      <c r="AQ43" s="11">
        <v>7218.453401714881</v>
      </c>
      <c r="AR43" s="11">
        <v>4757.990054871131</v>
      </c>
      <c r="AS43" s="11">
        <v>7250.480259467484</v>
      </c>
      <c r="AT43" s="11">
        <v>4503.076283946504</v>
      </c>
      <c r="AU43" s="11">
        <v>7718.908045020739</v>
      </c>
      <c r="AV43" s="11">
        <v>4921.849760515338</v>
      </c>
      <c r="AW43" s="11">
        <v>7773.454034395464</v>
      </c>
      <c r="AX43" s="11">
        <v>4848.788160068458</v>
      </c>
      <c r="AY43" s="11">
        <v>8317.086066459766</v>
      </c>
      <c r="AZ43" s="11">
        <v>5296.830725092244</v>
      </c>
      <c r="BA43" s="11">
        <v>8392.044522693714</v>
      </c>
      <c r="BB43" s="11">
        <v>5307.038685754276</v>
      </c>
      <c r="BC43" s="11">
        <v>8882.019799662214</v>
      </c>
      <c r="BD43" s="11">
        <v>5658.107383250717</v>
      </c>
      <c r="BE43" s="11">
        <v>8937.25599228308</v>
      </c>
      <c r="BF43" s="11">
        <v>5672.516824803988</v>
      </c>
      <c r="BG43" s="11">
        <v>9376.711175792156</v>
      </c>
      <c r="BH43" s="11">
        <v>5959.984358966945</v>
      </c>
      <c r="BI43" s="11">
        <v>9707.826977135679</v>
      </c>
      <c r="BJ43" s="11">
        <v>6102.8774881052195</v>
      </c>
      <c r="BK43" s="11">
        <v>10300.09779936617</v>
      </c>
      <c r="BL43" s="11">
        <v>6515.057003228386</v>
      </c>
      <c r="BM43" s="11">
        <v>10467.99719811628</v>
      </c>
      <c r="BN43" s="11">
        <v>6499.8479992891625</v>
      </c>
      <c r="BO43" s="11">
        <v>10850.99594772986</v>
      </c>
      <c r="BP43" s="11">
        <v>6750.043259417397</v>
      </c>
      <c r="BQ43" s="11">
        <v>10938.942112778817</v>
      </c>
      <c r="BR43" s="11">
        <v>6703.2186800739255</v>
      </c>
      <c r="BS43" s="11">
        <v>11230.364649616438</v>
      </c>
      <c r="BT43" s="11">
        <v>6967.900778024553</v>
      </c>
      <c r="BU43" s="11">
        <v>11561.940755678488</v>
      </c>
      <c r="BV43" s="11">
        <v>6954.79381668052</v>
      </c>
      <c r="BW43" s="11">
        <v>12037.157376424975</v>
      </c>
      <c r="BX43" s="11">
        <v>7333.707714868623</v>
      </c>
      <c r="BY43" s="11">
        <v>12241.55513994407</v>
      </c>
      <c r="BZ43" s="11">
        <v>7275.279768762333</v>
      </c>
      <c r="CA43" s="11">
        <v>12530.45514465259</v>
      </c>
      <c r="CB43" s="11">
        <v>7567.87784925717</v>
      </c>
      <c r="CC43" s="11">
        <v>12663.621620735152</v>
      </c>
      <c r="CD43" s="11">
        <v>7502.845385355091</v>
      </c>
      <c r="CE43" s="11">
        <v>12936.1625880626</v>
      </c>
      <c r="CF43" s="11">
        <v>7787.489440938304</v>
      </c>
      <c r="CG43" s="11">
        <v>13088.332726934721</v>
      </c>
      <c r="CH43" s="11">
        <v>7626.515244064376</v>
      </c>
      <c r="CI43" s="11">
        <v>13392.364551556822</v>
      </c>
      <c r="CJ43" s="11">
        <v>8067.773865708026</v>
      </c>
      <c r="CK43" s="11">
        <v>13423.479106024024</v>
      </c>
      <c r="CL43" s="11">
        <v>8086.182476711129</v>
      </c>
      <c r="CM43" s="11">
        <v>13797.455849549497</v>
      </c>
      <c r="CN43" s="11">
        <v>8444.022571410524</v>
      </c>
      <c r="CO43" s="11">
        <v>13875.98861086171</v>
      </c>
      <c r="CP43" s="11">
        <v>8229.23296817827</v>
      </c>
      <c r="CQ43" s="11">
        <v>13977.64587904398</v>
      </c>
      <c r="CR43" s="11">
        <v>8379.163306976234</v>
      </c>
      <c r="CS43" s="11">
        <v>13929.218349423032</v>
      </c>
      <c r="CT43" s="11">
        <v>8395.272464556756</v>
      </c>
      <c r="CU43" s="11">
        <v>14249.59118347164</v>
      </c>
      <c r="CV43" s="11">
        <v>8544.091534168869</v>
      </c>
      <c r="CW43" s="11">
        <v>14428.791679269849</v>
      </c>
      <c r="CX43" s="11">
        <v>8426.525603089642</v>
      </c>
      <c r="CY43" s="11">
        <v>14614.537009955975</v>
      </c>
      <c r="CZ43" s="11">
        <v>8690.222259112048</v>
      </c>
      <c r="DA43" s="11">
        <v>14671.866183486003</v>
      </c>
      <c r="DB43" s="11">
        <v>8792.974547445974</v>
      </c>
      <c r="DC43" s="11">
        <v>14978.475814431182</v>
      </c>
      <c r="DD43" s="11">
        <v>8880.48011046956</v>
      </c>
      <c r="DE43" s="11">
        <v>15275.402205633696</v>
      </c>
      <c r="DF43" s="11">
        <v>8790.641869465562</v>
      </c>
      <c r="DG43" s="11">
        <v>15268.6268733439</v>
      </c>
      <c r="DH43" s="11">
        <v>9135.163130185036</v>
      </c>
      <c r="DI43" s="11">
        <v>15453.919429332584</v>
      </c>
      <c r="DJ43" s="11">
        <v>9190.090567138483</v>
      </c>
      <c r="DK43" s="11">
        <v>15508.154332896149</v>
      </c>
      <c r="DL43" s="11">
        <v>9420.127990143475</v>
      </c>
      <c r="DM43" s="11">
        <v>15723.858015579666</v>
      </c>
      <c r="DN43" s="11">
        <v>9694.059661380708</v>
      </c>
      <c r="DO43" s="11">
        <v>16488.913204706634</v>
      </c>
      <c r="DP43" s="11">
        <v>10354.262231167038</v>
      </c>
      <c r="DQ43" s="11">
        <v>16665.618368942014</v>
      </c>
      <c r="DR43" s="11">
        <v>10260.106195184315</v>
      </c>
    </row>
    <row r="44" spans="1:122" ht="15">
      <c r="A44" s="12" t="s">
        <v>27</v>
      </c>
      <c r="B44" s="12"/>
      <c r="C44" s="11">
        <v>2653.7</v>
      </c>
      <c r="D44" s="11">
        <v>2521.1</v>
      </c>
      <c r="E44" s="11">
        <v>2957.5</v>
      </c>
      <c r="F44" s="11">
        <v>2324.6</v>
      </c>
      <c r="G44" s="11">
        <v>3117.5</v>
      </c>
      <c r="H44" s="11">
        <v>2994.5</v>
      </c>
      <c r="I44" s="11">
        <v>3338.7</v>
      </c>
      <c r="J44" s="11">
        <v>2686.9</v>
      </c>
      <c r="K44" s="11">
        <v>3525.7</v>
      </c>
      <c r="L44" s="11">
        <v>3391.5</v>
      </c>
      <c r="M44" s="11">
        <v>3549.5</v>
      </c>
      <c r="N44" s="11">
        <v>3006</v>
      </c>
      <c r="O44" s="11">
        <v>3849.1</v>
      </c>
      <c r="P44" s="11">
        <v>3604</v>
      </c>
      <c r="Q44" s="11">
        <v>3890.9</v>
      </c>
      <c r="R44" s="11">
        <v>3238.4</v>
      </c>
      <c r="S44" s="11">
        <v>4130.5</v>
      </c>
      <c r="T44" s="11">
        <v>3808.7</v>
      </c>
      <c r="U44" s="11">
        <v>4215.9</v>
      </c>
      <c r="V44" s="11">
        <v>3488.9</v>
      </c>
      <c r="W44" s="11">
        <v>4382.1</v>
      </c>
      <c r="X44" s="11">
        <v>4134.1</v>
      </c>
      <c r="Y44" s="11">
        <v>4437.8</v>
      </c>
      <c r="Z44" s="11">
        <v>3871.8</v>
      </c>
      <c r="AA44" s="11">
        <v>4651.1</v>
      </c>
      <c r="AB44" s="11">
        <v>4602.6</v>
      </c>
      <c r="AC44" s="11">
        <v>4938.2</v>
      </c>
      <c r="AD44" s="11">
        <v>4544.3</v>
      </c>
      <c r="AE44" s="11">
        <v>4995.9</v>
      </c>
      <c r="AF44" s="11">
        <v>5167.5</v>
      </c>
      <c r="AG44" s="11">
        <v>5038.4</v>
      </c>
      <c r="AH44" s="11">
        <v>4742.9</v>
      </c>
      <c r="AI44" s="11">
        <v>5425.8</v>
      </c>
      <c r="AJ44" s="11">
        <v>5133.5</v>
      </c>
      <c r="AK44" s="11">
        <v>5480.9</v>
      </c>
      <c r="AL44" s="11">
        <v>4938.4</v>
      </c>
      <c r="AM44" s="11">
        <v>5684.7</v>
      </c>
      <c r="AN44" s="11">
        <v>5375.3</v>
      </c>
      <c r="AO44" s="11">
        <v>5757.2</v>
      </c>
      <c r="AP44" s="11">
        <v>5590.1</v>
      </c>
      <c r="AQ44" s="11">
        <v>7212.4</v>
      </c>
      <c r="AR44" s="11">
        <v>4754</v>
      </c>
      <c r="AS44" s="11">
        <v>7244.4</v>
      </c>
      <c r="AT44" s="11">
        <v>4499.3</v>
      </c>
      <c r="AU44" s="11">
        <v>7712.4</v>
      </c>
      <c r="AV44" s="11">
        <v>4917.7</v>
      </c>
      <c r="AW44" s="11">
        <v>7766.9</v>
      </c>
      <c r="AX44" s="11">
        <v>4844.7</v>
      </c>
      <c r="AY44" s="11">
        <v>8310.6</v>
      </c>
      <c r="AZ44" s="11">
        <v>5292.7</v>
      </c>
      <c r="BA44" s="11">
        <v>8385.5</v>
      </c>
      <c r="BB44" s="11">
        <v>5302.9</v>
      </c>
      <c r="BC44" s="11">
        <v>8876.2</v>
      </c>
      <c r="BD44" s="11">
        <v>5654.4</v>
      </c>
      <c r="BE44" s="11">
        <v>8931.4</v>
      </c>
      <c r="BF44" s="11">
        <v>5668.8</v>
      </c>
      <c r="BG44" s="11">
        <v>9370.6</v>
      </c>
      <c r="BH44" s="11">
        <v>5956.1</v>
      </c>
      <c r="BI44" s="11">
        <v>9701.5</v>
      </c>
      <c r="BJ44" s="11">
        <v>6098.9</v>
      </c>
      <c r="BK44" s="11">
        <v>10294</v>
      </c>
      <c r="BL44" s="11">
        <v>6511.2</v>
      </c>
      <c r="BM44" s="11">
        <v>10461.8</v>
      </c>
      <c r="BN44" s="11">
        <v>6496</v>
      </c>
      <c r="BO44" s="11">
        <v>10845.3</v>
      </c>
      <c r="BP44" s="11">
        <v>6746.5</v>
      </c>
      <c r="BQ44" s="11">
        <v>10933.2</v>
      </c>
      <c r="BR44" s="11">
        <v>6699.7</v>
      </c>
      <c r="BS44" s="11">
        <v>11224.4</v>
      </c>
      <c r="BT44" s="11">
        <v>6964.2</v>
      </c>
      <c r="BU44" s="11">
        <v>11555.8</v>
      </c>
      <c r="BV44" s="11">
        <v>6951.1</v>
      </c>
      <c r="BW44" s="11">
        <v>12031.4</v>
      </c>
      <c r="BX44" s="11">
        <v>7330.2</v>
      </c>
      <c r="BY44" s="11">
        <v>12235.7</v>
      </c>
      <c r="BZ44" s="11">
        <v>7271.8</v>
      </c>
      <c r="CA44" s="11">
        <v>12524.2</v>
      </c>
      <c r="CB44" s="11">
        <v>7564.1</v>
      </c>
      <c r="CC44" s="11">
        <v>12657.3</v>
      </c>
      <c r="CD44" s="11">
        <v>7499.1</v>
      </c>
      <c r="CE44" s="11">
        <v>12930.2</v>
      </c>
      <c r="CF44" s="11">
        <v>7783.9</v>
      </c>
      <c r="CG44" s="11">
        <v>13082.3</v>
      </c>
      <c r="CH44" s="11">
        <v>7623</v>
      </c>
      <c r="CI44" s="11">
        <v>13386.1</v>
      </c>
      <c r="CJ44" s="11">
        <v>8064</v>
      </c>
      <c r="CK44" s="11">
        <v>13417.2</v>
      </c>
      <c r="CL44" s="11">
        <v>8082.4</v>
      </c>
      <c r="CM44" s="11">
        <v>13791.7</v>
      </c>
      <c r="CN44" s="11">
        <v>8440.5</v>
      </c>
      <c r="CO44" s="11">
        <v>13870.2</v>
      </c>
      <c r="CP44" s="11">
        <v>8225.8</v>
      </c>
      <c r="CQ44" s="11">
        <v>13969.7</v>
      </c>
      <c r="CR44" s="11">
        <v>8374.4</v>
      </c>
      <c r="CS44" s="11">
        <v>13921.3</v>
      </c>
      <c r="CT44" s="11">
        <v>8390.5</v>
      </c>
      <c r="CU44" s="11">
        <v>14241.6</v>
      </c>
      <c r="CV44" s="11">
        <v>8539.3</v>
      </c>
      <c r="CW44" s="11">
        <v>14420.7</v>
      </c>
      <c r="CX44" s="11">
        <v>8421.8</v>
      </c>
      <c r="CY44" s="11">
        <v>14607.1</v>
      </c>
      <c r="CZ44" s="11">
        <v>8685.8</v>
      </c>
      <c r="DA44" s="11">
        <v>14664.4</v>
      </c>
      <c r="DB44" s="11">
        <v>8788.5</v>
      </c>
      <c r="DC44" s="11">
        <v>14972.1</v>
      </c>
      <c r="DD44" s="11">
        <v>8876.7</v>
      </c>
      <c r="DE44" s="11">
        <v>15268.9</v>
      </c>
      <c r="DF44" s="11">
        <v>8786.9</v>
      </c>
      <c r="DG44" s="11">
        <v>15261</v>
      </c>
      <c r="DH44" s="11">
        <v>9130.6</v>
      </c>
      <c r="DI44" s="11">
        <v>15446.2</v>
      </c>
      <c r="DJ44" s="11">
        <v>9185.5</v>
      </c>
      <c r="DK44" s="11">
        <v>15500.7</v>
      </c>
      <c r="DL44" s="11">
        <v>9415.6</v>
      </c>
      <c r="DM44" s="11">
        <v>15716.3</v>
      </c>
      <c r="DN44" s="11">
        <v>9689.4</v>
      </c>
      <c r="DO44" s="11">
        <v>16479.1</v>
      </c>
      <c r="DP44" s="11">
        <v>10348.1</v>
      </c>
      <c r="DQ44" s="11">
        <v>16655.7</v>
      </c>
      <c r="DR44" s="11">
        <v>10254</v>
      </c>
    </row>
    <row r="45" spans="1:122" ht="15">
      <c r="A45" s="12" t="s">
        <v>28</v>
      </c>
      <c r="B45" s="12"/>
      <c r="C45" s="11">
        <v>2.1570876646042323</v>
      </c>
      <c r="D45" s="11">
        <v>2.0493023745086973</v>
      </c>
      <c r="E45" s="11">
        <v>2.40403465654257</v>
      </c>
      <c r="F45" s="11">
        <v>1.8895753043444998</v>
      </c>
      <c r="G45" s="11">
        <v>2.542780286053256</v>
      </c>
      <c r="H45" s="11">
        <v>2.4424556749274977</v>
      </c>
      <c r="I45" s="11">
        <v>2.723201456630635</v>
      </c>
      <c r="J45" s="11">
        <v>2.1915625823886105</v>
      </c>
      <c r="K45" s="11">
        <v>2.6692600592308886</v>
      </c>
      <c r="L45" s="11">
        <v>2.567659043844218</v>
      </c>
      <c r="M45" s="11">
        <v>2.68727871918769</v>
      </c>
      <c r="N45" s="11">
        <v>2.2758021777372015</v>
      </c>
      <c r="O45" s="11">
        <v>2.850715931533904</v>
      </c>
      <c r="P45" s="11">
        <v>2.6691902567478607</v>
      </c>
      <c r="Q45" s="11">
        <v>2.8816737985516787</v>
      </c>
      <c r="R45" s="11">
        <v>2.398420013166557</v>
      </c>
      <c r="S45" s="11">
        <v>4.145285732549221</v>
      </c>
      <c r="T45" s="11">
        <v>3.822333802096651</v>
      </c>
      <c r="U45" s="11">
        <v>4.23099143441575</v>
      </c>
      <c r="V45" s="11">
        <v>3.501389030938379</v>
      </c>
      <c r="W45" s="11">
        <v>5.286918304033093</v>
      </c>
      <c r="X45" s="11">
        <v>4.987711134091693</v>
      </c>
      <c r="Y45" s="11">
        <v>5.354119269217512</v>
      </c>
      <c r="Z45" s="11">
        <v>4.671251292657705</v>
      </c>
      <c r="AA45" s="11">
        <v>3.5746757613603615</v>
      </c>
      <c r="AB45" s="11">
        <v>3.5374003266404075</v>
      </c>
      <c r="AC45" s="11">
        <v>3.7953309635892016</v>
      </c>
      <c r="AD45" s="11">
        <v>3.4925929484100298</v>
      </c>
      <c r="AE45" s="11">
        <v>4.233240409732912</v>
      </c>
      <c r="AF45" s="11">
        <v>4.37864445190953</v>
      </c>
      <c r="AG45" s="11">
        <v>4.269252483115816</v>
      </c>
      <c r="AH45" s="11">
        <v>4.018862655241743</v>
      </c>
      <c r="AI45" s="11">
        <v>4.577839321975728</v>
      </c>
      <c r="AJ45" s="11">
        <v>4.331220863165321</v>
      </c>
      <c r="AK45" s="11">
        <v>4.624328124851039</v>
      </c>
      <c r="AL45" s="11">
        <v>4.166611690007913</v>
      </c>
      <c r="AM45" s="11">
        <v>4.490464714624251</v>
      </c>
      <c r="AN45" s="11">
        <v>4.2460631133603775</v>
      </c>
      <c r="AO45" s="11">
        <v>4.547733997402631</v>
      </c>
      <c r="AP45" s="11">
        <v>4.415738174612738</v>
      </c>
      <c r="AQ45" s="11">
        <v>6.053401714881</v>
      </c>
      <c r="AR45" s="11">
        <v>3.990054871130868</v>
      </c>
      <c r="AS45" s="11">
        <v>6.0802594674843204</v>
      </c>
      <c r="AT45" s="11">
        <v>3.7762839465038107</v>
      </c>
      <c r="AU45" s="11">
        <v>6.50804502073949</v>
      </c>
      <c r="AV45" s="11">
        <v>4.149760515337714</v>
      </c>
      <c r="AW45" s="11">
        <v>6.554034395464647</v>
      </c>
      <c r="AX45" s="11">
        <v>4.088160068458147</v>
      </c>
      <c r="AY45" s="11">
        <v>6.486066459766158</v>
      </c>
      <c r="AZ45" s="11">
        <v>4.1307250922441625</v>
      </c>
      <c r="BA45" s="11">
        <v>6.544522693712741</v>
      </c>
      <c r="BB45" s="11">
        <v>4.138685754276941</v>
      </c>
      <c r="BC45" s="11">
        <v>5.819799662213191</v>
      </c>
      <c r="BD45" s="11">
        <v>3.707383250717454</v>
      </c>
      <c r="BE45" s="11">
        <v>5.855992283081825</v>
      </c>
      <c r="BF45" s="11">
        <v>3.716824803987533</v>
      </c>
      <c r="BG45" s="11">
        <v>6.1111757921553895</v>
      </c>
      <c r="BH45" s="11">
        <v>3.8843589669452028</v>
      </c>
      <c r="BI45" s="11">
        <v>6.3269771356792</v>
      </c>
      <c r="BJ45" s="11">
        <v>3.97748810522021</v>
      </c>
      <c r="BK45" s="11">
        <v>6.097799366170068</v>
      </c>
      <c r="BL45" s="11">
        <v>3.857003228386103</v>
      </c>
      <c r="BM45" s="11">
        <v>6.197198116281136</v>
      </c>
      <c r="BN45" s="11">
        <v>3.847999289162693</v>
      </c>
      <c r="BO45" s="11">
        <v>5.695947729860013</v>
      </c>
      <c r="BP45" s="11">
        <v>3.5432594173974516</v>
      </c>
      <c r="BQ45" s="11">
        <v>5.7421127788171376</v>
      </c>
      <c r="BR45" s="11">
        <v>3.518680073925399</v>
      </c>
      <c r="BS45" s="11">
        <v>5.964649616437983</v>
      </c>
      <c r="BT45" s="11">
        <v>3.700778024553419</v>
      </c>
      <c r="BU45" s="11">
        <v>6.140755678489187</v>
      </c>
      <c r="BV45" s="11">
        <v>3.69381668051941</v>
      </c>
      <c r="BW45" s="11">
        <v>5.757376424975109</v>
      </c>
      <c r="BX45" s="11">
        <v>3.507714868623148</v>
      </c>
      <c r="BY45" s="11">
        <v>5.855139944068682</v>
      </c>
      <c r="BZ45" s="11">
        <v>3.479768762333062</v>
      </c>
      <c r="CA45" s="11">
        <v>6.255144652587795</v>
      </c>
      <c r="CB45" s="11">
        <v>3.7778492571692674</v>
      </c>
      <c r="CC45" s="11">
        <v>6.3216207351527025</v>
      </c>
      <c r="CD45" s="11">
        <v>3.745385355090235</v>
      </c>
      <c r="CE45" s="11">
        <v>5.962588062598687</v>
      </c>
      <c r="CF45" s="11">
        <v>3.589440938304273</v>
      </c>
      <c r="CG45" s="11">
        <v>6.032726934721412</v>
      </c>
      <c r="CH45" s="11">
        <v>3.5152440643756315</v>
      </c>
      <c r="CI45" s="11">
        <v>6.264551556821119</v>
      </c>
      <c r="CJ45" s="11">
        <v>3.7738657080259004</v>
      </c>
      <c r="CK45" s="11">
        <v>6.27910602402345</v>
      </c>
      <c r="CL45" s="11">
        <v>3.78247671112953</v>
      </c>
      <c r="CM45" s="11">
        <v>5.755849549496709</v>
      </c>
      <c r="CN45" s="11">
        <v>3.5225714105242263</v>
      </c>
      <c r="CO45" s="11">
        <v>5.7886108617088</v>
      </c>
      <c r="CP45" s="11">
        <v>3.432968178270266</v>
      </c>
      <c r="CQ45" s="11">
        <v>7.945879043978512</v>
      </c>
      <c r="CR45" s="11">
        <v>4.763306976233824</v>
      </c>
      <c r="CS45" s="11">
        <v>7.918349423032567</v>
      </c>
      <c r="CT45" s="11">
        <v>4.772464556755098</v>
      </c>
      <c r="CU45" s="11">
        <v>7.991183471639553</v>
      </c>
      <c r="CV45" s="11">
        <v>4.791534168869482</v>
      </c>
      <c r="CW45" s="11">
        <v>8.091679269848367</v>
      </c>
      <c r="CX45" s="11">
        <v>4.725603089642594</v>
      </c>
      <c r="CY45" s="11">
        <v>7.437009955974655</v>
      </c>
      <c r="CZ45" s="11">
        <v>4.422259112048568</v>
      </c>
      <c r="DA45" s="11">
        <v>7.466183486003021</v>
      </c>
      <c r="DB45" s="11">
        <v>4.474547445973756</v>
      </c>
      <c r="DC45" s="11">
        <v>6.375814431181973</v>
      </c>
      <c r="DD45" s="11">
        <v>3.7801104695582466</v>
      </c>
      <c r="DE45" s="11">
        <v>6.502205633696972</v>
      </c>
      <c r="DF45" s="11">
        <v>3.741869465562805</v>
      </c>
      <c r="DG45" s="11">
        <v>7.626873343899737</v>
      </c>
      <c r="DH45" s="11">
        <v>4.563130185034463</v>
      </c>
      <c r="DI45" s="11">
        <v>7.71942933258267</v>
      </c>
      <c r="DJ45" s="11">
        <v>4.590567138483129</v>
      </c>
      <c r="DK45" s="11">
        <v>7.4543328961488005</v>
      </c>
      <c r="DL45" s="11">
        <v>4.527990143476013</v>
      </c>
      <c r="DM45" s="11">
        <v>7.558015579666943</v>
      </c>
      <c r="DN45" s="11">
        <v>4.659661380708238</v>
      </c>
      <c r="DO45" s="11">
        <v>9.813204706635478</v>
      </c>
      <c r="DP45" s="11">
        <v>6.162231167037921</v>
      </c>
      <c r="DQ45" s="11">
        <v>9.918368942011915</v>
      </c>
      <c r="DR45" s="11">
        <v>6.106195184314689</v>
      </c>
    </row>
    <row r="46" spans="1:122" ht="15">
      <c r="A46" s="12" t="s">
        <v>29</v>
      </c>
      <c r="B46" s="12"/>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row>
    <row r="47" spans="1:122" ht="15">
      <c r="A47" s="10" t="s">
        <v>62</v>
      </c>
      <c r="B47" s="12"/>
      <c r="C47" s="11">
        <f>C48+C49+C53+C54</f>
        <v>48.365625</v>
      </c>
      <c r="D47" s="11">
        <f aca="true" t="shared" si="4" ref="D47:BO47">D48+D49+D53+D54</f>
        <v>49.671875</v>
      </c>
      <c r="E47" s="11">
        <f t="shared" si="4"/>
        <v>50.978125</v>
      </c>
      <c r="F47" s="11">
        <f t="shared" si="4"/>
        <v>52.284375</v>
      </c>
      <c r="G47" s="11">
        <f t="shared" si="4"/>
        <v>53.7078125</v>
      </c>
      <c r="H47" s="11">
        <f t="shared" si="4"/>
        <v>55.0609375</v>
      </c>
      <c r="I47" s="11">
        <f t="shared" si="4"/>
        <v>56.2265625</v>
      </c>
      <c r="J47" s="11">
        <f t="shared" si="4"/>
        <v>57.2046875</v>
      </c>
      <c r="K47" s="11">
        <f t="shared" si="4"/>
        <v>58.19322916666667</v>
      </c>
      <c r="L47" s="11">
        <f t="shared" si="4"/>
        <v>59.25052083333333</v>
      </c>
      <c r="M47" s="11">
        <f t="shared" si="4"/>
        <v>60.178645833333334</v>
      </c>
      <c r="N47" s="11">
        <f t="shared" si="4"/>
        <v>60.977604166666666</v>
      </c>
      <c r="O47" s="11">
        <f t="shared" si="4"/>
        <v>61.6890625</v>
      </c>
      <c r="P47" s="11">
        <f t="shared" si="4"/>
        <v>62.504687499999996</v>
      </c>
      <c r="Q47" s="11">
        <f t="shared" si="4"/>
        <v>63.3828125</v>
      </c>
      <c r="R47" s="11">
        <f t="shared" si="4"/>
        <v>64.32343750000001</v>
      </c>
      <c r="S47" s="11">
        <f t="shared" si="4"/>
        <v>65.03281249999999</v>
      </c>
      <c r="T47" s="11">
        <f t="shared" si="4"/>
        <v>65.8359375</v>
      </c>
      <c r="U47" s="11">
        <f t="shared" si="4"/>
        <v>67.1265625</v>
      </c>
      <c r="V47" s="11">
        <f t="shared" si="4"/>
        <v>68.90468750000001</v>
      </c>
      <c r="W47" s="11">
        <f t="shared" si="4"/>
        <v>70.44843750000001</v>
      </c>
      <c r="X47" s="11">
        <f t="shared" si="4"/>
        <v>71.9578125</v>
      </c>
      <c r="Y47" s="11">
        <f t="shared" si="4"/>
        <v>74.0546875</v>
      </c>
      <c r="Z47" s="11">
        <f t="shared" si="4"/>
        <v>76.73906249999999</v>
      </c>
      <c r="AA47" s="11">
        <f t="shared" si="4"/>
        <v>80.02395833333333</v>
      </c>
      <c r="AB47" s="11">
        <f t="shared" si="4"/>
        <v>82.71354166666666</v>
      </c>
      <c r="AC47" s="11">
        <f t="shared" si="4"/>
        <v>84.79479166666667</v>
      </c>
      <c r="AD47" s="11">
        <f t="shared" si="4"/>
        <v>86.26770833333333</v>
      </c>
      <c r="AE47" s="11">
        <f t="shared" si="4"/>
        <v>87.20781249999999</v>
      </c>
      <c r="AF47" s="11">
        <f t="shared" si="4"/>
        <v>88.7109375</v>
      </c>
      <c r="AG47" s="11">
        <f t="shared" si="4"/>
        <v>90.7015625</v>
      </c>
      <c r="AH47" s="11">
        <f t="shared" si="4"/>
        <v>93.1796875</v>
      </c>
      <c r="AI47" s="11">
        <f t="shared" si="4"/>
        <v>95.54375</v>
      </c>
      <c r="AJ47" s="11">
        <f t="shared" si="4"/>
        <v>97.78125</v>
      </c>
      <c r="AK47" s="11">
        <f t="shared" si="4"/>
        <v>100.49375</v>
      </c>
      <c r="AL47" s="11">
        <f t="shared" si="4"/>
        <v>103.68125</v>
      </c>
      <c r="AM47" s="11">
        <f t="shared" si="4"/>
        <v>105.72083333333333</v>
      </c>
      <c r="AN47" s="11">
        <f t="shared" si="4"/>
        <v>108.22916666666667</v>
      </c>
      <c r="AO47" s="11">
        <f t="shared" si="4"/>
        <v>112.97916666666667</v>
      </c>
      <c r="AP47" s="11">
        <f t="shared" si="4"/>
        <v>119.97083333333333</v>
      </c>
      <c r="AQ47" s="11">
        <f t="shared" si="4"/>
        <v>128.14166666666668</v>
      </c>
      <c r="AR47" s="11">
        <f t="shared" si="4"/>
        <v>134.70833333333337</v>
      </c>
      <c r="AS47" s="11">
        <f t="shared" si="4"/>
        <v>140.73333333333335</v>
      </c>
      <c r="AT47" s="11">
        <f t="shared" si="4"/>
        <v>146.21666666666667</v>
      </c>
      <c r="AU47" s="11">
        <f t="shared" si="4"/>
        <v>152.559375</v>
      </c>
      <c r="AV47" s="11">
        <f t="shared" si="4"/>
        <v>158.603125</v>
      </c>
      <c r="AW47" s="11">
        <f t="shared" si="4"/>
        <v>162.946875</v>
      </c>
      <c r="AX47" s="11">
        <f t="shared" si="4"/>
        <v>165.590625</v>
      </c>
      <c r="AY47" s="11">
        <f t="shared" si="4"/>
        <v>167.77395833333333</v>
      </c>
      <c r="AZ47" s="11">
        <f t="shared" si="4"/>
        <v>170.91354166666667</v>
      </c>
      <c r="BA47" s="11">
        <f t="shared" si="4"/>
        <v>173.76979166666666</v>
      </c>
      <c r="BB47" s="11">
        <f t="shared" si="4"/>
        <v>176.34270833333335</v>
      </c>
      <c r="BC47" s="11">
        <f t="shared" si="4"/>
        <v>175.47864583333333</v>
      </c>
      <c r="BD47" s="11">
        <f t="shared" si="4"/>
        <v>176.79010416666668</v>
      </c>
      <c r="BE47" s="11">
        <f t="shared" si="4"/>
        <v>183.4307291666667</v>
      </c>
      <c r="BF47" s="11">
        <f t="shared" si="4"/>
        <v>195.40052083333336</v>
      </c>
      <c r="BG47" s="11">
        <f t="shared" si="4"/>
        <v>207.8984375</v>
      </c>
      <c r="BH47" s="11">
        <f t="shared" si="4"/>
        <v>217.9078125</v>
      </c>
      <c r="BI47" s="11">
        <f t="shared" si="4"/>
        <v>230.42968749999997</v>
      </c>
      <c r="BJ47" s="11">
        <f t="shared" si="4"/>
        <v>245.4640625</v>
      </c>
      <c r="BK47" s="11">
        <f t="shared" si="4"/>
        <v>260.5734375</v>
      </c>
      <c r="BL47" s="11">
        <f t="shared" si="4"/>
        <v>274.6328125</v>
      </c>
      <c r="BM47" s="11">
        <f t="shared" si="4"/>
        <v>290.0796875</v>
      </c>
      <c r="BN47" s="11">
        <f t="shared" si="4"/>
        <v>306.9140625</v>
      </c>
      <c r="BO47" s="11">
        <f t="shared" si="4"/>
        <v>331.7390625</v>
      </c>
      <c r="BP47" s="11">
        <f aca="true" t="shared" si="5" ref="BP47:DR47">BP48+BP49+BP53+BP54</f>
        <v>351.20468750000003</v>
      </c>
      <c r="BQ47" s="11">
        <f t="shared" si="5"/>
        <v>358.75781250000006</v>
      </c>
      <c r="BR47" s="11">
        <f t="shared" si="5"/>
        <v>354.3984375</v>
      </c>
      <c r="BS47" s="11">
        <f t="shared" si="5"/>
        <v>346.7671875</v>
      </c>
      <c r="BT47" s="11">
        <f t="shared" si="5"/>
        <v>345.86406249999993</v>
      </c>
      <c r="BU47" s="11">
        <f t="shared" si="5"/>
        <v>343.0484375</v>
      </c>
      <c r="BV47" s="11">
        <f t="shared" si="5"/>
        <v>338.3203125</v>
      </c>
      <c r="BW47" s="11">
        <f t="shared" si="5"/>
        <v>331.015625</v>
      </c>
      <c r="BX47" s="11">
        <f t="shared" si="5"/>
        <v>326.021875</v>
      </c>
      <c r="BY47" s="11">
        <f t="shared" si="5"/>
        <v>324.00312500000007</v>
      </c>
      <c r="BZ47" s="11">
        <f t="shared" si="5"/>
        <v>324.959375</v>
      </c>
      <c r="CA47" s="11">
        <f t="shared" si="5"/>
        <v>326.41302083333335</v>
      </c>
      <c r="CB47" s="11">
        <f t="shared" si="5"/>
        <v>326.36822916666665</v>
      </c>
      <c r="CC47" s="11">
        <f t="shared" si="5"/>
        <v>327.35260416666665</v>
      </c>
      <c r="CD47" s="11">
        <f t="shared" si="5"/>
        <v>329.36614583333335</v>
      </c>
      <c r="CE47" s="11">
        <f t="shared" si="5"/>
        <v>332.9505208333333</v>
      </c>
      <c r="CF47" s="11">
        <f t="shared" si="5"/>
        <v>335.1807291666667</v>
      </c>
      <c r="CG47" s="11">
        <f t="shared" si="5"/>
        <v>335.5151041666667</v>
      </c>
      <c r="CH47" s="11">
        <f t="shared" si="5"/>
        <v>333.9536458333333</v>
      </c>
      <c r="CI47" s="11">
        <f t="shared" si="5"/>
        <v>335.4546875</v>
      </c>
      <c r="CJ47" s="11">
        <f t="shared" si="5"/>
        <v>335.8765625000001</v>
      </c>
      <c r="CK47" s="11">
        <f t="shared" si="5"/>
        <v>330.2609375</v>
      </c>
      <c r="CL47" s="11">
        <f t="shared" si="5"/>
        <v>318.6078125</v>
      </c>
      <c r="CM47" s="11">
        <f t="shared" si="5"/>
        <v>303.96979166666665</v>
      </c>
      <c r="CN47" s="11">
        <f t="shared" si="5"/>
        <v>293.5177083333333</v>
      </c>
      <c r="CO47" s="11">
        <f t="shared" si="5"/>
        <v>284.2989583333333</v>
      </c>
      <c r="CP47" s="11">
        <f t="shared" si="5"/>
        <v>276.31354166666665</v>
      </c>
      <c r="CQ47" s="11">
        <f t="shared" si="5"/>
        <v>269.65625</v>
      </c>
      <c r="CR47" s="11">
        <f t="shared" si="5"/>
        <v>261.71875</v>
      </c>
      <c r="CS47" s="11">
        <f t="shared" si="5"/>
        <v>252.35625000000002</v>
      </c>
      <c r="CT47" s="11">
        <f t="shared" si="5"/>
        <v>241.56875</v>
      </c>
      <c r="CU47" s="11">
        <f t="shared" si="5"/>
        <v>223.16875000000002</v>
      </c>
      <c r="CV47" s="11">
        <f t="shared" si="5"/>
        <v>209.90625</v>
      </c>
      <c r="CW47" s="11">
        <f t="shared" si="5"/>
        <v>207.96875</v>
      </c>
      <c r="CX47" s="11">
        <f t="shared" si="5"/>
        <v>217.35625</v>
      </c>
      <c r="CY47" s="11">
        <f t="shared" si="5"/>
        <v>244.34427083333333</v>
      </c>
      <c r="CZ47" s="11">
        <f t="shared" si="5"/>
        <v>256.3119791666667</v>
      </c>
      <c r="DA47" s="11">
        <f t="shared" si="5"/>
        <v>246.63385416666665</v>
      </c>
      <c r="DB47" s="11">
        <f t="shared" si="5"/>
        <v>215.30989583333337</v>
      </c>
      <c r="DC47" s="11">
        <f t="shared" si="5"/>
        <v>165.4489583333333</v>
      </c>
      <c r="DD47" s="11">
        <f t="shared" si="5"/>
        <v>135.38854166666664</v>
      </c>
      <c r="DE47" s="11">
        <f t="shared" si="5"/>
        <v>121.91979166666667</v>
      </c>
      <c r="DF47" s="11">
        <f t="shared" si="5"/>
        <v>125.04270833333334</v>
      </c>
      <c r="DG47" s="11">
        <f t="shared" si="5"/>
        <v>133.70364583333333</v>
      </c>
      <c r="DH47" s="11">
        <f t="shared" si="5"/>
        <v>132.4151041666667</v>
      </c>
      <c r="DI47" s="11">
        <f t="shared" si="5"/>
        <v>132.1807291666667</v>
      </c>
      <c r="DJ47" s="11">
        <f t="shared" si="5"/>
        <v>133.00052083333333</v>
      </c>
      <c r="DK47" s="11">
        <f t="shared" si="5"/>
        <v>131.45520833333333</v>
      </c>
      <c r="DL47" s="11">
        <f t="shared" si="5"/>
        <v>130.90729166666665</v>
      </c>
      <c r="DM47" s="11">
        <f t="shared" si="5"/>
        <v>134.77604166666666</v>
      </c>
      <c r="DN47" s="11">
        <f t="shared" si="5"/>
        <v>143.06145833333335</v>
      </c>
      <c r="DO47" s="11">
        <f t="shared" si="5"/>
        <v>153.003125</v>
      </c>
      <c r="DP47" s="11">
        <f t="shared" si="5"/>
        <v>160.184375</v>
      </c>
      <c r="DQ47" s="11">
        <f t="shared" si="5"/>
        <v>167.365625</v>
      </c>
      <c r="DR47" s="11">
        <f t="shared" si="5"/>
        <v>174.546875</v>
      </c>
    </row>
    <row r="48" spans="1:122" ht="15">
      <c r="A48" s="12" t="s">
        <v>30</v>
      </c>
      <c r="B48" s="12"/>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0.05</v>
      </c>
      <c r="T48" s="11">
        <v>0.05</v>
      </c>
      <c r="U48" s="11">
        <v>0.05</v>
      </c>
      <c r="V48" s="11">
        <v>0.05</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0.075</v>
      </c>
      <c r="AN48" s="11">
        <v>0.075</v>
      </c>
      <c r="AO48" s="11">
        <v>0.075</v>
      </c>
      <c r="AP48" s="11">
        <v>0.075</v>
      </c>
      <c r="AQ48" s="11">
        <v>0.075</v>
      </c>
      <c r="AR48" s="11">
        <v>0.075</v>
      </c>
      <c r="AS48" s="11">
        <v>0.075</v>
      </c>
      <c r="AT48" s="11">
        <v>0.075</v>
      </c>
      <c r="AU48" s="11">
        <v>0.075</v>
      </c>
      <c r="AV48" s="11">
        <v>0.075</v>
      </c>
      <c r="AW48" s="11">
        <v>0.075</v>
      </c>
      <c r="AX48" s="11">
        <v>0.075</v>
      </c>
      <c r="AY48" s="11">
        <v>0.075</v>
      </c>
      <c r="AZ48" s="11">
        <v>0.075</v>
      </c>
      <c r="BA48" s="11">
        <v>0.075</v>
      </c>
      <c r="BB48" s="11">
        <v>0.075</v>
      </c>
      <c r="BC48" s="11">
        <v>0.075</v>
      </c>
      <c r="BD48" s="11">
        <v>0.075</v>
      </c>
      <c r="BE48" s="11">
        <v>0.075</v>
      </c>
      <c r="BF48" s="11">
        <v>0.075</v>
      </c>
      <c r="BG48" s="11">
        <v>0.175</v>
      </c>
      <c r="BH48" s="11">
        <v>0.175</v>
      </c>
      <c r="BI48" s="11">
        <v>0.175</v>
      </c>
      <c r="BJ48" s="11">
        <v>0.175</v>
      </c>
      <c r="BK48" s="11">
        <v>0.175</v>
      </c>
      <c r="BL48" s="11">
        <v>0.175</v>
      </c>
      <c r="BM48" s="11">
        <v>0.175</v>
      </c>
      <c r="BN48" s="11">
        <v>0.175</v>
      </c>
      <c r="BO48" s="11">
        <v>0.2</v>
      </c>
      <c r="BP48" s="11">
        <v>0.2</v>
      </c>
      <c r="BQ48" s="11">
        <v>0.2</v>
      </c>
      <c r="BR48" s="11">
        <v>0.2</v>
      </c>
      <c r="BS48" s="11">
        <v>0.2</v>
      </c>
      <c r="BT48" s="11">
        <v>0.2</v>
      </c>
      <c r="BU48" s="11">
        <v>0.2</v>
      </c>
      <c r="BV48" s="11">
        <v>0.2</v>
      </c>
      <c r="BW48" s="11">
        <v>0.2</v>
      </c>
      <c r="BX48" s="11">
        <v>0.2</v>
      </c>
      <c r="BY48" s="11">
        <v>0.2</v>
      </c>
      <c r="BZ48" s="11">
        <v>0.2</v>
      </c>
      <c r="CA48" s="11">
        <v>0.225</v>
      </c>
      <c r="CB48" s="11">
        <v>0.225</v>
      </c>
      <c r="CC48" s="11">
        <v>0.225</v>
      </c>
      <c r="CD48" s="11">
        <v>0.225</v>
      </c>
      <c r="CE48" s="11">
        <v>0.225</v>
      </c>
      <c r="CF48" s="11">
        <v>0.225</v>
      </c>
      <c r="CG48" s="11">
        <v>0.225</v>
      </c>
      <c r="CH48" s="11">
        <v>0.225</v>
      </c>
      <c r="CI48" s="11">
        <v>0.225</v>
      </c>
      <c r="CJ48" s="11">
        <v>0.225</v>
      </c>
      <c r="CK48" s="11">
        <v>0.225</v>
      </c>
      <c r="CL48" s="11">
        <v>0.225</v>
      </c>
      <c r="CM48" s="11">
        <v>0.275</v>
      </c>
      <c r="CN48" s="11">
        <v>0.275</v>
      </c>
      <c r="CO48" s="11">
        <v>0.275</v>
      </c>
      <c r="CP48" s="11">
        <v>0.275</v>
      </c>
      <c r="CQ48" s="11">
        <v>0.25</v>
      </c>
      <c r="CR48" s="11">
        <v>0.25</v>
      </c>
      <c r="CS48" s="11">
        <v>0.25</v>
      </c>
      <c r="CT48" s="11">
        <v>0.25</v>
      </c>
      <c r="CU48" s="11">
        <v>0.25</v>
      </c>
      <c r="CV48" s="11">
        <v>0.25</v>
      </c>
      <c r="CW48" s="11">
        <v>0.25</v>
      </c>
      <c r="CX48" s="11">
        <v>0.25</v>
      </c>
      <c r="CY48" s="11">
        <v>0.075</v>
      </c>
      <c r="CZ48" s="11">
        <v>0.075</v>
      </c>
      <c r="DA48" s="11">
        <v>0.075</v>
      </c>
      <c r="DB48" s="11">
        <v>0.075</v>
      </c>
      <c r="DC48" s="11">
        <v>0.025</v>
      </c>
      <c r="DD48" s="11">
        <v>0.025</v>
      </c>
      <c r="DE48" s="11">
        <v>0.025</v>
      </c>
      <c r="DF48" s="11">
        <v>0.025</v>
      </c>
      <c r="DG48" s="11">
        <v>0</v>
      </c>
      <c r="DH48" s="11">
        <v>0</v>
      </c>
      <c r="DI48" s="11">
        <v>0</v>
      </c>
      <c r="DJ48" s="11">
        <v>0</v>
      </c>
      <c r="DK48" s="11">
        <v>0</v>
      </c>
      <c r="DL48" s="11">
        <v>0</v>
      </c>
      <c r="DM48" s="11">
        <v>0</v>
      </c>
      <c r="DN48" s="11">
        <v>0</v>
      </c>
      <c r="DO48" s="11">
        <v>0</v>
      </c>
      <c r="DP48" s="11">
        <v>0</v>
      </c>
      <c r="DQ48" s="11">
        <v>0</v>
      </c>
      <c r="DR48" s="11">
        <v>0</v>
      </c>
    </row>
    <row r="49" spans="1:122" ht="15">
      <c r="A49" s="12" t="s">
        <v>24</v>
      </c>
      <c r="B49" s="12"/>
      <c r="C49" s="15">
        <f>C50+C51</f>
        <v>21.490625</v>
      </c>
      <c r="D49" s="15">
        <f aca="true" t="shared" si="6" ref="D49:BO49">D50+D51</f>
        <v>22.046875</v>
      </c>
      <c r="E49" s="15">
        <f t="shared" si="6"/>
        <v>22.603125</v>
      </c>
      <c r="F49" s="15">
        <f t="shared" si="6"/>
        <v>23.159374999999997</v>
      </c>
      <c r="G49" s="15">
        <f t="shared" si="6"/>
        <v>23.908333333333335</v>
      </c>
      <c r="H49" s="15">
        <f t="shared" si="6"/>
        <v>24.541666666666668</v>
      </c>
      <c r="I49" s="15">
        <f t="shared" si="6"/>
        <v>24.866666666666667</v>
      </c>
      <c r="J49" s="15">
        <f t="shared" si="6"/>
        <v>24.883333333333333</v>
      </c>
      <c r="K49" s="15">
        <f t="shared" si="6"/>
        <v>24.810416666666665</v>
      </c>
      <c r="L49" s="15">
        <f t="shared" si="6"/>
        <v>24.914583333333333</v>
      </c>
      <c r="M49" s="15">
        <f t="shared" si="6"/>
        <v>24.977083333333333</v>
      </c>
      <c r="N49" s="15">
        <f t="shared" si="6"/>
        <v>24.99791666666667</v>
      </c>
      <c r="O49" s="15">
        <f t="shared" si="6"/>
        <v>25.000520833333333</v>
      </c>
      <c r="P49" s="15">
        <f t="shared" si="6"/>
        <v>25.030729166666667</v>
      </c>
      <c r="Q49" s="15">
        <f t="shared" si="6"/>
        <v>25.065104166666668</v>
      </c>
      <c r="R49" s="15">
        <f t="shared" si="6"/>
        <v>25.10364583333333</v>
      </c>
      <c r="S49" s="15">
        <f t="shared" si="6"/>
        <v>25.026562499999997</v>
      </c>
      <c r="T49" s="15">
        <f t="shared" si="6"/>
        <v>25.0171875</v>
      </c>
      <c r="U49" s="15">
        <f t="shared" si="6"/>
        <v>25.1953125</v>
      </c>
      <c r="V49" s="15">
        <f t="shared" si="6"/>
        <v>25.5609375</v>
      </c>
      <c r="W49" s="15">
        <f t="shared" si="6"/>
        <v>25.871875000000003</v>
      </c>
      <c r="X49" s="15">
        <f t="shared" si="6"/>
        <v>26.140625</v>
      </c>
      <c r="Y49" s="15">
        <f t="shared" si="6"/>
        <v>26.609375</v>
      </c>
      <c r="Z49" s="15">
        <f t="shared" si="6"/>
        <v>27.278124999999996</v>
      </c>
      <c r="AA49" s="15">
        <f t="shared" si="6"/>
        <v>28.040104166666666</v>
      </c>
      <c r="AB49" s="15">
        <f t="shared" si="6"/>
        <v>28.66614583333333</v>
      </c>
      <c r="AC49" s="15">
        <f t="shared" si="6"/>
        <v>29.263020833333332</v>
      </c>
      <c r="AD49" s="15">
        <f t="shared" si="6"/>
        <v>29.830729166666664</v>
      </c>
      <c r="AE49" s="15">
        <f t="shared" si="6"/>
        <v>30.317187499999996</v>
      </c>
      <c r="AF49" s="15">
        <f t="shared" si="6"/>
        <v>30.864062499999996</v>
      </c>
      <c r="AG49" s="15">
        <f t="shared" si="6"/>
        <v>31.523437499999993</v>
      </c>
      <c r="AH49" s="15">
        <f t="shared" si="6"/>
        <v>32.295312499999994</v>
      </c>
      <c r="AI49" s="15">
        <f t="shared" si="6"/>
        <v>33.0390625</v>
      </c>
      <c r="AJ49" s="15">
        <f t="shared" si="6"/>
        <v>33.7546875</v>
      </c>
      <c r="AK49" s="15">
        <f t="shared" si="6"/>
        <v>34.5828125</v>
      </c>
      <c r="AL49" s="15">
        <f t="shared" si="6"/>
        <v>35.5234375</v>
      </c>
      <c r="AM49" s="15">
        <f t="shared" si="6"/>
        <v>36.717187499999994</v>
      </c>
      <c r="AN49" s="15">
        <f t="shared" si="6"/>
        <v>37.7140625</v>
      </c>
      <c r="AO49" s="15">
        <f t="shared" si="6"/>
        <v>38.373437499999994</v>
      </c>
      <c r="AP49" s="15">
        <f t="shared" si="6"/>
        <v>38.6953125</v>
      </c>
      <c r="AQ49" s="15">
        <f t="shared" si="6"/>
        <v>38.669270833333336</v>
      </c>
      <c r="AR49" s="15">
        <f t="shared" si="6"/>
        <v>38.98697916666667</v>
      </c>
      <c r="AS49" s="15">
        <f t="shared" si="6"/>
        <v>39.65885416666667</v>
      </c>
      <c r="AT49" s="15">
        <f t="shared" si="6"/>
        <v>40.68489583333333</v>
      </c>
      <c r="AU49" s="15">
        <f t="shared" si="6"/>
        <v>41.84375</v>
      </c>
      <c r="AV49" s="15">
        <f t="shared" si="6"/>
        <v>42.78125</v>
      </c>
      <c r="AW49" s="15">
        <f t="shared" si="6"/>
        <v>43.71875</v>
      </c>
      <c r="AX49" s="15">
        <f t="shared" si="6"/>
        <v>44.65625</v>
      </c>
      <c r="AY49" s="15">
        <f t="shared" si="6"/>
        <v>45.78645833333333</v>
      </c>
      <c r="AZ49" s="15">
        <f t="shared" si="6"/>
        <v>46.80104166666666</v>
      </c>
      <c r="BA49" s="15">
        <f t="shared" si="6"/>
        <v>47.50729166666666</v>
      </c>
      <c r="BB49" s="15">
        <f t="shared" si="6"/>
        <v>47.905208333333334</v>
      </c>
      <c r="BC49" s="15">
        <f t="shared" si="6"/>
        <v>48.2734375</v>
      </c>
      <c r="BD49" s="15">
        <f t="shared" si="6"/>
        <v>48.78281249999999</v>
      </c>
      <c r="BE49" s="15">
        <f t="shared" si="6"/>
        <v>49.154687499999994</v>
      </c>
      <c r="BF49" s="15">
        <f t="shared" si="6"/>
        <v>49.3890625</v>
      </c>
      <c r="BG49" s="15">
        <f t="shared" si="6"/>
        <v>49.389583333333334</v>
      </c>
      <c r="BH49" s="15">
        <f t="shared" si="6"/>
        <v>49.58541666666666</v>
      </c>
      <c r="BI49" s="15">
        <f t="shared" si="6"/>
        <v>50.07291666666667</v>
      </c>
      <c r="BJ49" s="15">
        <f t="shared" si="6"/>
        <v>50.85208333333333</v>
      </c>
      <c r="BK49" s="15">
        <f t="shared" si="6"/>
        <v>51.717187499999994</v>
      </c>
      <c r="BL49" s="15">
        <f t="shared" si="6"/>
        <v>52.41406250000001</v>
      </c>
      <c r="BM49" s="15">
        <f t="shared" si="6"/>
        <v>53.14843750000001</v>
      </c>
      <c r="BN49" s="15">
        <f t="shared" si="6"/>
        <v>53.9203125</v>
      </c>
      <c r="BO49" s="15">
        <f t="shared" si="6"/>
        <v>54.75833333333333</v>
      </c>
      <c r="BP49" s="15">
        <f aca="true" t="shared" si="7" ref="BP49:DR49">BP50+BP51</f>
        <v>55.54166666666667</v>
      </c>
      <c r="BQ49" s="15">
        <f t="shared" si="7"/>
        <v>56.24166666666667</v>
      </c>
      <c r="BR49" s="15">
        <f t="shared" si="7"/>
        <v>56.858333333333334</v>
      </c>
      <c r="BS49" s="15">
        <f t="shared" si="7"/>
        <v>57.399479166666666</v>
      </c>
      <c r="BT49" s="15">
        <f t="shared" si="7"/>
        <v>58.01927083333334</v>
      </c>
      <c r="BU49" s="15">
        <f t="shared" si="7"/>
        <v>58.70989583333333</v>
      </c>
      <c r="BV49" s="15">
        <f t="shared" si="7"/>
        <v>59.47135416666667</v>
      </c>
      <c r="BW49" s="15">
        <f t="shared" si="7"/>
        <v>59.85572916666666</v>
      </c>
      <c r="BX49" s="15">
        <f t="shared" si="7"/>
        <v>60.43802083333333</v>
      </c>
      <c r="BY49" s="15">
        <f t="shared" si="7"/>
        <v>61.66614583333334</v>
      </c>
      <c r="BZ49" s="15">
        <f t="shared" si="7"/>
        <v>63.540104166666666</v>
      </c>
      <c r="CA49" s="15">
        <f t="shared" si="7"/>
        <v>64.77864583333334</v>
      </c>
      <c r="CB49" s="15">
        <f t="shared" si="7"/>
        <v>66.14010416666666</v>
      </c>
      <c r="CC49" s="15">
        <f t="shared" si="7"/>
        <v>68.90572916666667</v>
      </c>
      <c r="CD49" s="15">
        <f t="shared" si="7"/>
        <v>73.07552083333333</v>
      </c>
      <c r="CE49" s="15">
        <f t="shared" si="7"/>
        <v>78.47500000000001</v>
      </c>
      <c r="CF49" s="15">
        <f t="shared" si="7"/>
        <v>82.575</v>
      </c>
      <c r="CG49" s="15">
        <f t="shared" si="7"/>
        <v>85.55</v>
      </c>
      <c r="CH49" s="15">
        <f t="shared" si="7"/>
        <v>87.4</v>
      </c>
      <c r="CI49" s="15">
        <f t="shared" si="7"/>
        <v>93.09375</v>
      </c>
      <c r="CJ49" s="15">
        <f t="shared" si="7"/>
        <v>96.93125</v>
      </c>
      <c r="CK49" s="15">
        <f t="shared" si="7"/>
        <v>93.94375</v>
      </c>
      <c r="CL49" s="15">
        <f t="shared" si="7"/>
        <v>84.13125</v>
      </c>
      <c r="CM49" s="15">
        <f t="shared" si="7"/>
        <v>70.45989583333333</v>
      </c>
      <c r="CN49" s="15">
        <f t="shared" si="7"/>
        <v>61.833854166666654</v>
      </c>
      <c r="CO49" s="15">
        <f t="shared" si="7"/>
        <v>55.28697916666666</v>
      </c>
      <c r="CP49" s="15">
        <f t="shared" si="7"/>
        <v>50.819270833333334</v>
      </c>
      <c r="CQ49" s="15">
        <f t="shared" si="7"/>
        <v>47.89427083333334</v>
      </c>
      <c r="CR49" s="15">
        <f t="shared" si="7"/>
        <v>43.211979166666666</v>
      </c>
      <c r="CS49" s="15">
        <f t="shared" si="7"/>
        <v>37.30885416666666</v>
      </c>
      <c r="CT49" s="15">
        <f t="shared" si="7"/>
        <v>30.184895833333332</v>
      </c>
      <c r="CU49" s="15">
        <f t="shared" si="7"/>
        <v>17.36875</v>
      </c>
      <c r="CV49" s="15">
        <f t="shared" si="7"/>
        <v>8.456249999999999</v>
      </c>
      <c r="CW49" s="15">
        <f t="shared" si="7"/>
        <v>7.91875</v>
      </c>
      <c r="CX49" s="15">
        <f t="shared" si="7"/>
        <v>15.756250000000001</v>
      </c>
      <c r="CY49" s="15">
        <f t="shared" si="7"/>
        <v>29.348958333333332</v>
      </c>
      <c r="CZ49" s="15">
        <f t="shared" si="7"/>
        <v>36.13854166666667</v>
      </c>
      <c r="DA49" s="15">
        <f t="shared" si="7"/>
        <v>38.744791666666664</v>
      </c>
      <c r="DB49" s="15">
        <f t="shared" si="7"/>
        <v>37.16770833333334</v>
      </c>
      <c r="DC49" s="15">
        <f t="shared" si="7"/>
        <v>33.7796875</v>
      </c>
      <c r="DD49" s="15">
        <f t="shared" si="7"/>
        <v>33.1515625</v>
      </c>
      <c r="DE49" s="15">
        <f t="shared" si="7"/>
        <v>32.9109375</v>
      </c>
      <c r="DF49" s="15">
        <f t="shared" si="7"/>
        <v>33.0578125</v>
      </c>
      <c r="DG49" s="15">
        <f t="shared" si="7"/>
        <v>33.678124999999994</v>
      </c>
      <c r="DH49" s="15">
        <f t="shared" si="7"/>
        <v>33.859375</v>
      </c>
      <c r="DI49" s="15">
        <f t="shared" si="7"/>
        <v>33.515625</v>
      </c>
      <c r="DJ49" s="15">
        <f t="shared" si="7"/>
        <v>32.646874999999994</v>
      </c>
      <c r="DK49" s="15">
        <f t="shared" si="7"/>
        <v>27.0890625</v>
      </c>
      <c r="DL49" s="15">
        <f t="shared" si="7"/>
        <v>24.554687499999996</v>
      </c>
      <c r="DM49" s="15">
        <f t="shared" si="7"/>
        <v>29.207812499999996</v>
      </c>
      <c r="DN49" s="15">
        <f t="shared" si="7"/>
        <v>41.048437500000006</v>
      </c>
      <c r="DO49" s="15">
        <f t="shared" si="7"/>
        <v>55.584374999999994</v>
      </c>
      <c r="DP49" s="15">
        <f t="shared" si="7"/>
        <v>65.628125</v>
      </c>
      <c r="DQ49" s="15">
        <f t="shared" si="7"/>
        <v>75.671875</v>
      </c>
      <c r="DR49" s="15">
        <f t="shared" si="7"/>
        <v>85.715625</v>
      </c>
    </row>
    <row r="50" spans="1:122" ht="15">
      <c r="A50" s="10" t="s">
        <v>69</v>
      </c>
      <c r="B50" s="12"/>
      <c r="C50" s="11">
        <v>11.05625</v>
      </c>
      <c r="D50" s="11">
        <v>11.21875</v>
      </c>
      <c r="E50" s="11">
        <v>11.38125</v>
      </c>
      <c r="F50" s="11">
        <v>11.54375</v>
      </c>
      <c r="G50" s="11">
        <v>11.7296875</v>
      </c>
      <c r="H50" s="11">
        <v>11.9015625</v>
      </c>
      <c r="I50" s="11">
        <v>12.0359375</v>
      </c>
      <c r="J50" s="11">
        <v>12.1328125</v>
      </c>
      <c r="K50" s="11">
        <v>12.228645833333333</v>
      </c>
      <c r="L50" s="11">
        <v>12.340104166666665</v>
      </c>
      <c r="M50" s="11">
        <v>12.430729166666667</v>
      </c>
      <c r="N50" s="11">
        <v>12.500520833333333</v>
      </c>
      <c r="O50" s="11">
        <v>12.520833333333334</v>
      </c>
      <c r="P50" s="11">
        <v>12.579166666666667</v>
      </c>
      <c r="Q50" s="11">
        <v>12.704166666666667</v>
      </c>
      <c r="R50" s="11">
        <v>12.895833333333334</v>
      </c>
      <c r="S50" s="11">
        <v>13.133333333333333</v>
      </c>
      <c r="T50" s="11">
        <v>13.316666666666668</v>
      </c>
      <c r="U50" s="11">
        <v>13.466666666666667</v>
      </c>
      <c r="V50" s="11">
        <v>13.583333333333334</v>
      </c>
      <c r="W50" s="11">
        <v>13.638020833333334</v>
      </c>
      <c r="X50" s="11">
        <v>13.743229166666666</v>
      </c>
      <c r="Y50" s="11">
        <v>13.927604166666667</v>
      </c>
      <c r="Z50" s="11">
        <v>14.191145833333332</v>
      </c>
      <c r="AA50" s="11">
        <v>14.4375</v>
      </c>
      <c r="AB50" s="11">
        <v>14.6625</v>
      </c>
      <c r="AC50" s="11">
        <v>14.9625</v>
      </c>
      <c r="AD50" s="11">
        <v>15.3375</v>
      </c>
      <c r="AE50" s="11">
        <v>15.683333333333332</v>
      </c>
      <c r="AF50" s="11">
        <v>16.016666666666662</v>
      </c>
      <c r="AG50" s="11">
        <v>16.441666666666663</v>
      </c>
      <c r="AH50" s="11">
        <v>16.958333333333332</v>
      </c>
      <c r="AI50" s="11">
        <v>17.571875</v>
      </c>
      <c r="AJ50" s="11">
        <v>18.090625</v>
      </c>
      <c r="AK50" s="11">
        <v>18.509375</v>
      </c>
      <c r="AL50" s="11">
        <v>18.828125</v>
      </c>
      <c r="AM50" s="11">
        <v>19.067708333333332</v>
      </c>
      <c r="AN50" s="11">
        <v>19.394791666666666</v>
      </c>
      <c r="AO50" s="11">
        <v>19.788541666666667</v>
      </c>
      <c r="AP50" s="11">
        <v>20.248958333333334</v>
      </c>
      <c r="AQ50" s="11">
        <v>20.690104166666668</v>
      </c>
      <c r="AR50" s="11">
        <v>21.11614583333333</v>
      </c>
      <c r="AS50" s="11">
        <v>21.613020833333334</v>
      </c>
      <c r="AT50" s="11">
        <v>22.180729166666666</v>
      </c>
      <c r="AU50" s="11">
        <v>22.686458333333334</v>
      </c>
      <c r="AV50" s="11">
        <v>23.20104166666667</v>
      </c>
      <c r="AW50" s="11">
        <v>23.85729166666667</v>
      </c>
      <c r="AX50" s="11">
        <v>24.655208333333334</v>
      </c>
      <c r="AY50" s="11">
        <v>25.719791666666666</v>
      </c>
      <c r="AZ50" s="11">
        <v>26.567708333333332</v>
      </c>
      <c r="BA50" s="11">
        <v>27.073958333333326</v>
      </c>
      <c r="BB50" s="11">
        <v>27.238541666666666</v>
      </c>
      <c r="BC50" s="11">
        <v>27.355729166666666</v>
      </c>
      <c r="BD50" s="11">
        <v>27.63802083333333</v>
      </c>
      <c r="BE50" s="11">
        <v>27.79114583333333</v>
      </c>
      <c r="BF50" s="11">
        <v>27.815104166666668</v>
      </c>
      <c r="BG50" s="11">
        <v>27.623958333333334</v>
      </c>
      <c r="BH50" s="11">
        <v>27.613541666666663</v>
      </c>
      <c r="BI50" s="11">
        <v>27.869791666666668</v>
      </c>
      <c r="BJ50" s="11">
        <v>28.39270833333333</v>
      </c>
      <c r="BK50" s="11">
        <v>28.864583333333332</v>
      </c>
      <c r="BL50" s="11">
        <v>29.260416666666668</v>
      </c>
      <c r="BM50" s="11">
        <v>29.89791666666667</v>
      </c>
      <c r="BN50" s="11">
        <v>30.777083333333334</v>
      </c>
      <c r="BO50" s="11">
        <v>31.8875</v>
      </c>
      <c r="BP50" s="11">
        <v>32.7625</v>
      </c>
      <c r="BQ50" s="11">
        <v>33.4125</v>
      </c>
      <c r="BR50" s="11">
        <v>33.8375</v>
      </c>
      <c r="BS50" s="11">
        <v>34.126041666666666</v>
      </c>
      <c r="BT50" s="11">
        <v>34.58645833333333</v>
      </c>
      <c r="BU50" s="11">
        <v>35.13020833333333</v>
      </c>
      <c r="BV50" s="11">
        <v>35.75729166666667</v>
      </c>
      <c r="BW50" s="11">
        <v>35.975520833333334</v>
      </c>
      <c r="BX50" s="11">
        <v>36.40572916666667</v>
      </c>
      <c r="BY50" s="11">
        <v>37.54010416666667</v>
      </c>
      <c r="BZ50" s="11">
        <v>39.37864583333334</v>
      </c>
      <c r="CA50" s="11">
        <v>40.621875</v>
      </c>
      <c r="CB50" s="11">
        <v>41.940625</v>
      </c>
      <c r="CC50" s="11">
        <v>44.634375</v>
      </c>
      <c r="CD50" s="11">
        <v>48.703125</v>
      </c>
      <c r="CE50" s="11">
        <v>53.79270833333334</v>
      </c>
      <c r="CF50" s="11">
        <v>57.71979166666667</v>
      </c>
      <c r="CG50" s="11">
        <v>60.838541666666664</v>
      </c>
      <c r="CH50" s="11">
        <v>63.14895833333333</v>
      </c>
      <c r="CI50" s="11">
        <v>68.69010416666667</v>
      </c>
      <c r="CJ50" s="11">
        <v>72.61614583333333</v>
      </c>
      <c r="CK50" s="11">
        <v>70.88802083333333</v>
      </c>
      <c r="CL50" s="11">
        <v>63.50572916666667</v>
      </c>
      <c r="CM50" s="11">
        <v>53.34166666666667</v>
      </c>
      <c r="CN50" s="11">
        <v>47.10833333333332</v>
      </c>
      <c r="CO50" s="11">
        <v>41.93333333333333</v>
      </c>
      <c r="CP50" s="11">
        <v>37.81666666666667</v>
      </c>
      <c r="CQ50" s="11">
        <v>35.12552083333333</v>
      </c>
      <c r="CR50" s="11">
        <v>31.155729166666664</v>
      </c>
      <c r="CS50" s="11">
        <v>25.540104166666666</v>
      </c>
      <c r="CT50" s="11">
        <v>18.278645833333332</v>
      </c>
      <c r="CU50" s="11">
        <v>5.074479166666666</v>
      </c>
      <c r="CV50" s="11">
        <v>-3.905729166666667</v>
      </c>
      <c r="CW50" s="11">
        <v>-4.365104166666666</v>
      </c>
      <c r="CX50" s="11">
        <v>3.696354166666667</v>
      </c>
      <c r="CY50" s="11">
        <v>17.536458333333332</v>
      </c>
      <c r="CZ50" s="11">
        <v>24.50104166666667</v>
      </c>
      <c r="DA50" s="11">
        <v>27.332291666666666</v>
      </c>
      <c r="DB50" s="11">
        <v>26.030208333333334</v>
      </c>
      <c r="DC50" s="11">
        <v>23.053125</v>
      </c>
      <c r="DD50" s="11">
        <v>22.734375</v>
      </c>
      <c r="DE50" s="11">
        <v>22.615625</v>
      </c>
      <c r="DF50" s="11">
        <v>22.696875</v>
      </c>
      <c r="DG50" s="11">
        <v>23.1265625</v>
      </c>
      <c r="DH50" s="11">
        <v>23.2671875</v>
      </c>
      <c r="DI50" s="11">
        <v>22.9703125</v>
      </c>
      <c r="DJ50" s="11">
        <v>22.2359375</v>
      </c>
      <c r="DK50" s="11">
        <v>16.855729166666666</v>
      </c>
      <c r="DL50" s="11">
        <v>14.438020833333331</v>
      </c>
      <c r="DM50" s="11">
        <v>19.191145833333334</v>
      </c>
      <c r="DN50" s="11">
        <v>31.11510416666667</v>
      </c>
      <c r="DO50" s="11">
        <v>45.728125</v>
      </c>
      <c r="DP50" s="11">
        <v>55.859375</v>
      </c>
      <c r="DQ50" s="11">
        <v>65.990625</v>
      </c>
      <c r="DR50" s="11">
        <v>76.121875</v>
      </c>
    </row>
    <row r="51" spans="1:122" ht="15">
      <c r="A51" s="10" t="s">
        <v>70</v>
      </c>
      <c r="B51" s="12"/>
      <c r="C51" s="11">
        <v>10.434375</v>
      </c>
      <c r="D51" s="11">
        <v>10.828125</v>
      </c>
      <c r="E51" s="11">
        <v>11.221875</v>
      </c>
      <c r="F51" s="11">
        <v>11.615625</v>
      </c>
      <c r="G51" s="11">
        <v>12.178645833333334</v>
      </c>
      <c r="H51" s="11">
        <v>12.640104166666667</v>
      </c>
      <c r="I51" s="11">
        <v>12.83072916666667</v>
      </c>
      <c r="J51" s="11">
        <v>12.750520833333333</v>
      </c>
      <c r="K51" s="11">
        <v>12.581770833333332</v>
      </c>
      <c r="L51" s="11">
        <v>12.574479166666668</v>
      </c>
      <c r="M51" s="11">
        <v>12.546354166666667</v>
      </c>
      <c r="N51" s="11">
        <v>12.497395833333334</v>
      </c>
      <c r="O51" s="11">
        <v>12.4796875</v>
      </c>
      <c r="P51" s="11">
        <v>12.4515625</v>
      </c>
      <c r="Q51" s="11">
        <v>12.3609375</v>
      </c>
      <c r="R51" s="11">
        <v>12.2078125</v>
      </c>
      <c r="S51" s="11">
        <v>11.893229166666666</v>
      </c>
      <c r="T51" s="11">
        <v>11.70052083333333</v>
      </c>
      <c r="U51" s="11">
        <v>11.728645833333331</v>
      </c>
      <c r="V51" s="11">
        <v>11.977604166666666</v>
      </c>
      <c r="W51" s="11">
        <v>12.233854166666667</v>
      </c>
      <c r="X51" s="11">
        <v>12.397395833333333</v>
      </c>
      <c r="Y51" s="11">
        <v>12.681770833333333</v>
      </c>
      <c r="Z51" s="11">
        <v>13.086979166666666</v>
      </c>
      <c r="AA51" s="11">
        <v>13.602604166666666</v>
      </c>
      <c r="AB51" s="11">
        <v>14.003645833333332</v>
      </c>
      <c r="AC51" s="11">
        <v>14.300520833333332</v>
      </c>
      <c r="AD51" s="11">
        <v>14.493229166666666</v>
      </c>
      <c r="AE51" s="11">
        <v>14.633854166666666</v>
      </c>
      <c r="AF51" s="11">
        <v>14.847395833333332</v>
      </c>
      <c r="AG51" s="11">
        <v>15.081770833333332</v>
      </c>
      <c r="AH51" s="11">
        <v>15.336979166666666</v>
      </c>
      <c r="AI51" s="11">
        <v>15.4671875</v>
      </c>
      <c r="AJ51" s="11">
        <v>15.6640625</v>
      </c>
      <c r="AK51" s="11">
        <v>16.0734375</v>
      </c>
      <c r="AL51" s="11">
        <v>16.6953125</v>
      </c>
      <c r="AM51" s="11">
        <v>17.649479166666666</v>
      </c>
      <c r="AN51" s="11">
        <v>18.31927083333333</v>
      </c>
      <c r="AO51" s="11">
        <v>18.58489583333333</v>
      </c>
      <c r="AP51" s="11">
        <v>18.446354166666666</v>
      </c>
      <c r="AQ51" s="11">
        <v>17.979166666666668</v>
      </c>
      <c r="AR51" s="11">
        <v>17.870833333333337</v>
      </c>
      <c r="AS51" s="11">
        <v>18.045833333333338</v>
      </c>
      <c r="AT51" s="11">
        <v>18.504166666666666</v>
      </c>
      <c r="AU51" s="11">
        <v>19.157291666666666</v>
      </c>
      <c r="AV51" s="11">
        <v>19.58020833333333</v>
      </c>
      <c r="AW51" s="11">
        <v>19.861458333333328</v>
      </c>
      <c r="AX51" s="11">
        <v>20.001041666666666</v>
      </c>
      <c r="AY51" s="11">
        <v>20.066666666666666</v>
      </c>
      <c r="AZ51" s="11">
        <v>20.233333333333334</v>
      </c>
      <c r="BA51" s="11">
        <v>20.433333333333337</v>
      </c>
      <c r="BB51" s="11">
        <v>20.666666666666668</v>
      </c>
      <c r="BC51" s="11">
        <v>20.917708333333334</v>
      </c>
      <c r="BD51" s="11">
        <v>21.144791666666666</v>
      </c>
      <c r="BE51" s="11">
        <v>21.363541666666666</v>
      </c>
      <c r="BF51" s="11">
        <v>21.573958333333334</v>
      </c>
      <c r="BG51" s="11">
        <v>21.765625</v>
      </c>
      <c r="BH51" s="11">
        <v>21.971875</v>
      </c>
      <c r="BI51" s="11">
        <v>22.203125</v>
      </c>
      <c r="BJ51" s="11">
        <v>22.459375</v>
      </c>
      <c r="BK51" s="11">
        <v>22.852604166666666</v>
      </c>
      <c r="BL51" s="11">
        <v>23.15364583333334</v>
      </c>
      <c r="BM51" s="11">
        <v>23.250520833333336</v>
      </c>
      <c r="BN51" s="11">
        <v>23.143229166666668</v>
      </c>
      <c r="BO51" s="11">
        <v>22.870833333333334</v>
      </c>
      <c r="BP51" s="11">
        <v>22.77916666666667</v>
      </c>
      <c r="BQ51" s="11">
        <v>22.829166666666666</v>
      </c>
      <c r="BR51" s="11">
        <v>23.020833333333332</v>
      </c>
      <c r="BS51" s="11">
        <v>23.2734375</v>
      </c>
      <c r="BT51" s="11">
        <v>23.4328125</v>
      </c>
      <c r="BU51" s="11">
        <v>23.5796875</v>
      </c>
      <c r="BV51" s="11">
        <v>23.7140625</v>
      </c>
      <c r="BW51" s="11">
        <v>23.880208333333332</v>
      </c>
      <c r="BX51" s="11">
        <v>24.032291666666666</v>
      </c>
      <c r="BY51" s="11">
        <v>24.126041666666666</v>
      </c>
      <c r="BZ51" s="11">
        <v>24.161458333333332</v>
      </c>
      <c r="CA51" s="11">
        <v>24.156770833333336</v>
      </c>
      <c r="CB51" s="11">
        <v>24.199479166666666</v>
      </c>
      <c r="CC51" s="11">
        <v>24.27135416666667</v>
      </c>
      <c r="CD51" s="11">
        <v>24.372395833333332</v>
      </c>
      <c r="CE51" s="11">
        <v>24.682291666666668</v>
      </c>
      <c r="CF51" s="11">
        <v>24.855208333333334</v>
      </c>
      <c r="CG51" s="11">
        <v>24.711458333333336</v>
      </c>
      <c r="CH51" s="11">
        <v>24.251041666666666</v>
      </c>
      <c r="CI51" s="11">
        <v>24.403645833333332</v>
      </c>
      <c r="CJ51" s="11">
        <v>24.31510416666667</v>
      </c>
      <c r="CK51" s="11">
        <v>23.05572916666667</v>
      </c>
      <c r="CL51" s="11">
        <v>20.625520833333333</v>
      </c>
      <c r="CM51" s="11">
        <v>17.118229166666666</v>
      </c>
      <c r="CN51" s="11">
        <v>14.725520833333334</v>
      </c>
      <c r="CO51" s="11">
        <v>13.353645833333333</v>
      </c>
      <c r="CP51" s="11">
        <v>13.002604166666666</v>
      </c>
      <c r="CQ51" s="11">
        <v>12.76875</v>
      </c>
      <c r="CR51" s="11">
        <v>12.05625</v>
      </c>
      <c r="CS51" s="11">
        <v>11.76875</v>
      </c>
      <c r="CT51" s="11">
        <v>11.90625</v>
      </c>
      <c r="CU51" s="11">
        <v>12.294270833333334</v>
      </c>
      <c r="CV51" s="11">
        <v>12.361979166666666</v>
      </c>
      <c r="CW51" s="11">
        <v>12.283854166666666</v>
      </c>
      <c r="CX51" s="11">
        <v>12.059895833333334</v>
      </c>
      <c r="CY51" s="11">
        <v>11.8125</v>
      </c>
      <c r="CZ51" s="11">
        <v>11.6375</v>
      </c>
      <c r="DA51" s="11">
        <v>11.4125</v>
      </c>
      <c r="DB51" s="11">
        <v>11.1375</v>
      </c>
      <c r="DC51" s="11">
        <v>10.7265625</v>
      </c>
      <c r="DD51" s="11">
        <v>10.4171875</v>
      </c>
      <c r="DE51" s="11">
        <v>10.2953125</v>
      </c>
      <c r="DF51" s="11">
        <v>10.3609375</v>
      </c>
      <c r="DG51" s="11">
        <v>10.5515625</v>
      </c>
      <c r="DH51" s="11">
        <v>10.5921875</v>
      </c>
      <c r="DI51" s="11">
        <v>10.5453125</v>
      </c>
      <c r="DJ51" s="11">
        <v>10.4109375</v>
      </c>
      <c r="DK51" s="11">
        <v>10.233333333333334</v>
      </c>
      <c r="DL51" s="11">
        <v>10.116666666666665</v>
      </c>
      <c r="DM51" s="11">
        <v>10.016666666666664</v>
      </c>
      <c r="DN51" s="11">
        <v>9.933333333333334</v>
      </c>
      <c r="DO51" s="11">
        <v>9.85625</v>
      </c>
      <c r="DP51" s="11">
        <v>9.76875</v>
      </c>
      <c r="DQ51" s="11">
        <v>9.68125</v>
      </c>
      <c r="DR51" s="11">
        <v>9.59375</v>
      </c>
    </row>
    <row r="52" spans="1:122" ht="15">
      <c r="A52" s="10" t="s">
        <v>71</v>
      </c>
      <c r="B52" s="12"/>
      <c r="C52" s="27" t="s">
        <v>94</v>
      </c>
      <c r="D52" s="27" t="s">
        <v>94</v>
      </c>
      <c r="E52" s="27" t="s">
        <v>94</v>
      </c>
      <c r="F52" s="27" t="s">
        <v>94</v>
      </c>
      <c r="G52" s="27" t="s">
        <v>94</v>
      </c>
      <c r="H52" s="27" t="s">
        <v>94</v>
      </c>
      <c r="I52" s="27" t="s">
        <v>94</v>
      </c>
      <c r="J52" s="27" t="s">
        <v>94</v>
      </c>
      <c r="K52" s="27" t="s">
        <v>94</v>
      </c>
      <c r="L52" s="27" t="s">
        <v>94</v>
      </c>
      <c r="M52" s="27" t="s">
        <v>94</v>
      </c>
      <c r="N52" s="27" t="s">
        <v>94</v>
      </c>
      <c r="O52" s="27" t="s">
        <v>94</v>
      </c>
      <c r="P52" s="27" t="s">
        <v>94</v>
      </c>
      <c r="Q52" s="27" t="s">
        <v>94</v>
      </c>
      <c r="R52" s="27" t="s">
        <v>94</v>
      </c>
      <c r="S52" s="27" t="s">
        <v>94</v>
      </c>
      <c r="T52" s="27" t="s">
        <v>94</v>
      </c>
      <c r="U52" s="27" t="s">
        <v>94</v>
      </c>
      <c r="V52" s="27" t="s">
        <v>94</v>
      </c>
      <c r="W52" s="27" t="s">
        <v>94</v>
      </c>
      <c r="X52" s="27" t="s">
        <v>94</v>
      </c>
      <c r="Y52" s="27" t="s">
        <v>94</v>
      </c>
      <c r="Z52" s="27" t="s">
        <v>94</v>
      </c>
      <c r="AA52" s="27" t="s">
        <v>94</v>
      </c>
      <c r="AB52" s="27" t="s">
        <v>94</v>
      </c>
      <c r="AC52" s="27" t="s">
        <v>94</v>
      </c>
      <c r="AD52" s="27" t="s">
        <v>94</v>
      </c>
      <c r="AE52" s="27" t="s">
        <v>94</v>
      </c>
      <c r="AF52" s="27" t="s">
        <v>94</v>
      </c>
      <c r="AG52" s="27" t="s">
        <v>94</v>
      </c>
      <c r="AH52" s="27" t="s">
        <v>94</v>
      </c>
      <c r="AI52" s="27" t="s">
        <v>94</v>
      </c>
      <c r="AJ52" s="27" t="s">
        <v>94</v>
      </c>
      <c r="AK52" s="27" t="s">
        <v>94</v>
      </c>
      <c r="AL52" s="27" t="s">
        <v>94</v>
      </c>
      <c r="AM52" s="27" t="s">
        <v>94</v>
      </c>
      <c r="AN52" s="27" t="s">
        <v>94</v>
      </c>
      <c r="AO52" s="27" t="s">
        <v>94</v>
      </c>
      <c r="AP52" s="27" t="s">
        <v>94</v>
      </c>
      <c r="AQ52" s="27" t="s">
        <v>94</v>
      </c>
      <c r="AR52" s="27" t="s">
        <v>94</v>
      </c>
      <c r="AS52" s="27" t="s">
        <v>94</v>
      </c>
      <c r="AT52" s="27" t="s">
        <v>94</v>
      </c>
      <c r="AU52" s="27" t="s">
        <v>94</v>
      </c>
      <c r="AV52" s="27" t="s">
        <v>94</v>
      </c>
      <c r="AW52" s="27" t="s">
        <v>94</v>
      </c>
      <c r="AX52" s="27" t="s">
        <v>94</v>
      </c>
      <c r="AY52" s="27" t="s">
        <v>94</v>
      </c>
      <c r="AZ52" s="27" t="s">
        <v>94</v>
      </c>
      <c r="BA52" s="27" t="s">
        <v>94</v>
      </c>
      <c r="BB52" s="27" t="s">
        <v>94</v>
      </c>
      <c r="BC52" s="27" t="s">
        <v>94</v>
      </c>
      <c r="BD52" s="27" t="s">
        <v>94</v>
      </c>
      <c r="BE52" s="27" t="s">
        <v>94</v>
      </c>
      <c r="BF52" s="27" t="s">
        <v>94</v>
      </c>
      <c r="BG52" s="27" t="s">
        <v>94</v>
      </c>
      <c r="BH52" s="27" t="s">
        <v>94</v>
      </c>
      <c r="BI52" s="27" t="s">
        <v>94</v>
      </c>
      <c r="BJ52" s="27" t="s">
        <v>94</v>
      </c>
      <c r="BK52" s="27" t="s">
        <v>94</v>
      </c>
      <c r="BL52" s="27" t="s">
        <v>94</v>
      </c>
      <c r="BM52" s="27" t="s">
        <v>94</v>
      </c>
      <c r="BN52" s="27" t="s">
        <v>94</v>
      </c>
      <c r="BO52" s="27" t="s">
        <v>94</v>
      </c>
      <c r="BP52" s="27" t="s">
        <v>94</v>
      </c>
      <c r="BQ52" s="27" t="s">
        <v>94</v>
      </c>
      <c r="BR52" s="27" t="s">
        <v>94</v>
      </c>
      <c r="BS52" s="27" t="s">
        <v>94</v>
      </c>
      <c r="BT52" s="27" t="s">
        <v>94</v>
      </c>
      <c r="BU52" s="27" t="s">
        <v>94</v>
      </c>
      <c r="BV52" s="27" t="s">
        <v>94</v>
      </c>
      <c r="BW52" s="27" t="s">
        <v>94</v>
      </c>
      <c r="BX52" s="27" t="s">
        <v>94</v>
      </c>
      <c r="BY52" s="27" t="s">
        <v>94</v>
      </c>
      <c r="BZ52" s="27" t="s">
        <v>94</v>
      </c>
      <c r="CA52" s="27" t="s">
        <v>94</v>
      </c>
      <c r="CB52" s="27" t="s">
        <v>94</v>
      </c>
      <c r="CC52" s="27" t="s">
        <v>94</v>
      </c>
      <c r="CD52" s="27" t="s">
        <v>94</v>
      </c>
      <c r="CE52" s="27" t="s">
        <v>94</v>
      </c>
      <c r="CF52" s="27" t="s">
        <v>94</v>
      </c>
      <c r="CG52" s="27" t="s">
        <v>94</v>
      </c>
      <c r="CH52" s="27" t="s">
        <v>94</v>
      </c>
      <c r="CI52" s="27" t="s">
        <v>94</v>
      </c>
      <c r="CJ52" s="27" t="s">
        <v>94</v>
      </c>
      <c r="CK52" s="27" t="s">
        <v>94</v>
      </c>
      <c r="CL52" s="27" t="s">
        <v>94</v>
      </c>
      <c r="CM52" s="27" t="s">
        <v>94</v>
      </c>
      <c r="CN52" s="27" t="s">
        <v>94</v>
      </c>
      <c r="CO52" s="27" t="s">
        <v>94</v>
      </c>
      <c r="CP52" s="27" t="s">
        <v>94</v>
      </c>
      <c r="CQ52" s="27" t="s">
        <v>94</v>
      </c>
      <c r="CR52" s="27" t="s">
        <v>94</v>
      </c>
      <c r="CS52" s="27" t="s">
        <v>94</v>
      </c>
      <c r="CT52" s="27" t="s">
        <v>94</v>
      </c>
      <c r="CU52" s="27" t="s">
        <v>94</v>
      </c>
      <c r="CV52" s="27" t="s">
        <v>94</v>
      </c>
      <c r="CW52" s="27" t="s">
        <v>94</v>
      </c>
      <c r="CX52" s="27" t="s">
        <v>94</v>
      </c>
      <c r="CY52" s="27" t="s">
        <v>94</v>
      </c>
      <c r="CZ52" s="27" t="s">
        <v>94</v>
      </c>
      <c r="DA52" s="27" t="s">
        <v>94</v>
      </c>
      <c r="DB52" s="27" t="s">
        <v>94</v>
      </c>
      <c r="DC52" s="27" t="s">
        <v>94</v>
      </c>
      <c r="DD52" s="27" t="s">
        <v>94</v>
      </c>
      <c r="DE52" s="27" t="s">
        <v>94</v>
      </c>
      <c r="DF52" s="27" t="s">
        <v>94</v>
      </c>
      <c r="DG52" s="27" t="s">
        <v>94</v>
      </c>
      <c r="DH52" s="27" t="s">
        <v>94</v>
      </c>
      <c r="DI52" s="27" t="s">
        <v>94</v>
      </c>
      <c r="DJ52" s="27" t="s">
        <v>94</v>
      </c>
      <c r="DK52" s="27" t="s">
        <v>94</v>
      </c>
      <c r="DL52" s="27" t="s">
        <v>94</v>
      </c>
      <c r="DM52" s="27" t="s">
        <v>94</v>
      </c>
      <c r="DN52" s="27" t="s">
        <v>94</v>
      </c>
      <c r="DO52" s="27" t="s">
        <v>94</v>
      </c>
      <c r="DP52" s="27" t="s">
        <v>94</v>
      </c>
      <c r="DQ52" s="27" t="s">
        <v>94</v>
      </c>
      <c r="DR52" s="27" t="s">
        <v>94</v>
      </c>
    </row>
    <row r="53" spans="1:122" ht="15">
      <c r="A53" s="12" t="s">
        <v>25</v>
      </c>
      <c r="B53" s="12"/>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0</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row>
    <row r="54" spans="1:122" ht="15">
      <c r="A54" s="12" t="s">
        <v>26</v>
      </c>
      <c r="B54" s="12"/>
      <c r="C54" s="11">
        <v>26.875</v>
      </c>
      <c r="D54" s="11">
        <v>27.625</v>
      </c>
      <c r="E54" s="11">
        <v>28.375</v>
      </c>
      <c r="F54" s="11">
        <v>29.125</v>
      </c>
      <c r="G54" s="11">
        <v>29.799479166666668</v>
      </c>
      <c r="H54" s="11">
        <v>30.519270833333334</v>
      </c>
      <c r="I54" s="11">
        <v>31.359895833333336</v>
      </c>
      <c r="J54" s="11">
        <v>32.321354166666666</v>
      </c>
      <c r="K54" s="11">
        <v>33.3828125</v>
      </c>
      <c r="L54" s="11">
        <v>34.3359375</v>
      </c>
      <c r="M54" s="11">
        <v>35.2015625</v>
      </c>
      <c r="N54" s="11">
        <v>35.9796875</v>
      </c>
      <c r="O54" s="11">
        <v>36.688541666666666</v>
      </c>
      <c r="P54" s="11">
        <v>37.47395833333333</v>
      </c>
      <c r="Q54" s="11">
        <v>38.31770833333333</v>
      </c>
      <c r="R54" s="11">
        <v>39.21979166666667</v>
      </c>
      <c r="S54" s="11">
        <v>39.95625</v>
      </c>
      <c r="T54" s="11">
        <v>40.76875</v>
      </c>
      <c r="U54" s="11">
        <v>41.88125</v>
      </c>
      <c r="V54" s="11">
        <v>43.29375</v>
      </c>
      <c r="W54" s="11">
        <v>44.5765625</v>
      </c>
      <c r="X54" s="11">
        <v>45.8171875</v>
      </c>
      <c r="Y54" s="11">
        <v>47.4453125</v>
      </c>
      <c r="Z54" s="11">
        <v>49.4609375</v>
      </c>
      <c r="AA54" s="11">
        <v>51.98385416666667</v>
      </c>
      <c r="AB54" s="11">
        <v>54.04739583333333</v>
      </c>
      <c r="AC54" s="11">
        <v>55.53177083333333</v>
      </c>
      <c r="AD54" s="11">
        <v>56.43697916666667</v>
      </c>
      <c r="AE54" s="11">
        <v>56.890625</v>
      </c>
      <c r="AF54" s="11">
        <v>57.846875</v>
      </c>
      <c r="AG54" s="11">
        <v>59.178125</v>
      </c>
      <c r="AH54" s="11">
        <v>60.884375</v>
      </c>
      <c r="AI54" s="11">
        <v>62.5046875</v>
      </c>
      <c r="AJ54" s="11">
        <v>64.0265625</v>
      </c>
      <c r="AK54" s="11">
        <v>65.9109375</v>
      </c>
      <c r="AL54" s="11">
        <v>68.1578125</v>
      </c>
      <c r="AM54" s="11">
        <v>68.92864583333333</v>
      </c>
      <c r="AN54" s="11">
        <v>70.44010416666667</v>
      </c>
      <c r="AO54" s="11">
        <v>74.53072916666667</v>
      </c>
      <c r="AP54" s="11">
        <v>81.20052083333333</v>
      </c>
      <c r="AQ54" s="11">
        <v>89.39739583333333</v>
      </c>
      <c r="AR54" s="11">
        <v>95.64635416666668</v>
      </c>
      <c r="AS54" s="11">
        <v>100.99947916666666</v>
      </c>
      <c r="AT54" s="11">
        <v>105.45677083333334</v>
      </c>
      <c r="AU54" s="11">
        <v>110.640625</v>
      </c>
      <c r="AV54" s="11">
        <v>115.746875</v>
      </c>
      <c r="AW54" s="11">
        <v>119.153125</v>
      </c>
      <c r="AX54" s="11">
        <v>120.859375</v>
      </c>
      <c r="AY54" s="11">
        <v>121.9125</v>
      </c>
      <c r="AZ54" s="11">
        <v>124.0375</v>
      </c>
      <c r="BA54" s="11">
        <v>126.1875</v>
      </c>
      <c r="BB54" s="11">
        <v>128.3625</v>
      </c>
      <c r="BC54" s="11">
        <v>127.13020833333333</v>
      </c>
      <c r="BD54" s="11">
        <v>127.93229166666669</v>
      </c>
      <c r="BE54" s="11">
        <v>134.2010416666667</v>
      </c>
      <c r="BF54" s="11">
        <v>145.93645833333335</v>
      </c>
      <c r="BG54" s="11">
        <v>158.33385416666667</v>
      </c>
      <c r="BH54" s="11">
        <v>168.14739583333335</v>
      </c>
      <c r="BI54" s="11">
        <v>180.1817708333333</v>
      </c>
      <c r="BJ54" s="11">
        <v>194.43697916666667</v>
      </c>
      <c r="BK54" s="11">
        <v>208.68125</v>
      </c>
      <c r="BL54" s="11">
        <v>222.04375</v>
      </c>
      <c r="BM54" s="11">
        <v>236.75625</v>
      </c>
      <c r="BN54" s="11">
        <v>252.81875</v>
      </c>
      <c r="BO54" s="11">
        <v>276.7807291666667</v>
      </c>
      <c r="BP54" s="11">
        <v>295.46302083333336</v>
      </c>
      <c r="BQ54" s="11">
        <v>302.3161458333334</v>
      </c>
      <c r="BR54" s="11">
        <v>297.34010416666666</v>
      </c>
      <c r="BS54" s="11">
        <v>289.16770833333334</v>
      </c>
      <c r="BT54" s="11">
        <v>287.6447916666666</v>
      </c>
      <c r="BU54" s="11">
        <v>284.13854166666664</v>
      </c>
      <c r="BV54" s="11">
        <v>278.6489583333333</v>
      </c>
      <c r="BW54" s="11">
        <v>270.95989583333335</v>
      </c>
      <c r="BX54" s="11">
        <v>265.3838541666667</v>
      </c>
      <c r="BY54" s="11">
        <v>262.1369791666667</v>
      </c>
      <c r="BZ54" s="11">
        <v>261.2192708333333</v>
      </c>
      <c r="CA54" s="11">
        <v>261.409375</v>
      </c>
      <c r="CB54" s="11">
        <v>260.003125</v>
      </c>
      <c r="CC54" s="11">
        <v>258.221875</v>
      </c>
      <c r="CD54" s="11">
        <v>256.065625</v>
      </c>
      <c r="CE54" s="11">
        <v>254.25052083333333</v>
      </c>
      <c r="CF54" s="11">
        <v>252.3807291666667</v>
      </c>
      <c r="CG54" s="11">
        <v>249.7401041666667</v>
      </c>
      <c r="CH54" s="11">
        <v>246.32864583333333</v>
      </c>
      <c r="CI54" s="11">
        <v>242.13593749999998</v>
      </c>
      <c r="CJ54" s="11">
        <v>238.72031250000006</v>
      </c>
      <c r="CK54" s="11">
        <v>236.09218750000002</v>
      </c>
      <c r="CL54" s="11">
        <v>234.2515625</v>
      </c>
      <c r="CM54" s="11">
        <v>233.23489583333333</v>
      </c>
      <c r="CN54" s="11">
        <v>231.40885416666666</v>
      </c>
      <c r="CO54" s="11">
        <v>228.73697916666666</v>
      </c>
      <c r="CP54" s="11">
        <v>225.21927083333333</v>
      </c>
      <c r="CQ54" s="11">
        <v>221.5119791666667</v>
      </c>
      <c r="CR54" s="11">
        <v>218.25677083333335</v>
      </c>
      <c r="CS54" s="11">
        <v>214.79739583333335</v>
      </c>
      <c r="CT54" s="11">
        <v>211.13385416666665</v>
      </c>
      <c r="CU54" s="11">
        <v>205.55</v>
      </c>
      <c r="CV54" s="11">
        <v>201.2</v>
      </c>
      <c r="CW54" s="11">
        <v>199.8</v>
      </c>
      <c r="CX54" s="11">
        <v>201.35</v>
      </c>
      <c r="CY54" s="11">
        <v>214.9203125</v>
      </c>
      <c r="CZ54" s="11">
        <v>220.09843750000002</v>
      </c>
      <c r="DA54" s="11">
        <v>207.81406249999998</v>
      </c>
      <c r="DB54" s="11">
        <v>178.06718750000002</v>
      </c>
      <c r="DC54" s="11">
        <v>131.6442708333333</v>
      </c>
      <c r="DD54" s="11">
        <v>102.21197916666665</v>
      </c>
      <c r="DE54" s="11">
        <v>88.98385416666667</v>
      </c>
      <c r="DF54" s="11">
        <v>91.95989583333333</v>
      </c>
      <c r="DG54" s="11">
        <v>100.02552083333335</v>
      </c>
      <c r="DH54" s="11">
        <v>98.5557291666667</v>
      </c>
      <c r="DI54" s="11">
        <v>98.6651041666667</v>
      </c>
      <c r="DJ54" s="11">
        <v>100.35364583333335</v>
      </c>
      <c r="DK54" s="11">
        <v>104.36614583333333</v>
      </c>
      <c r="DL54" s="11">
        <v>106.35260416666667</v>
      </c>
      <c r="DM54" s="11">
        <v>105.56822916666665</v>
      </c>
      <c r="DN54" s="11">
        <v>102.01302083333333</v>
      </c>
      <c r="DO54" s="11">
        <v>97.41875</v>
      </c>
      <c r="DP54" s="11">
        <v>94.55625</v>
      </c>
      <c r="DQ54" s="11">
        <v>91.69375</v>
      </c>
      <c r="DR54" s="11">
        <v>88.83125</v>
      </c>
    </row>
    <row r="55" spans="1:122" ht="15">
      <c r="A55" s="12" t="s">
        <v>31</v>
      </c>
      <c r="B55" s="12"/>
      <c r="C55" s="11">
        <v>2333.4437500000004</v>
      </c>
      <c r="D55" s="11">
        <v>2382.08125</v>
      </c>
      <c r="E55" s="11">
        <v>2430.71875</v>
      </c>
      <c r="F55" s="11">
        <v>2479.35625</v>
      </c>
      <c r="G55" s="11">
        <v>2523.8270833333336</v>
      </c>
      <c r="H55" s="11">
        <v>2570.7979166666664</v>
      </c>
      <c r="I55" s="11">
        <v>2624.4354166666662</v>
      </c>
      <c r="J55" s="11">
        <v>2684.7395833333335</v>
      </c>
      <c r="K55" s="11">
        <v>2744.3640625000003</v>
      </c>
      <c r="L55" s="11">
        <v>2801.7296874999997</v>
      </c>
      <c r="M55" s="11">
        <v>2864.1828124999997</v>
      </c>
      <c r="N55" s="11">
        <v>2931.7234375000003</v>
      </c>
      <c r="O55" s="11">
        <v>3019.0520833333335</v>
      </c>
      <c r="P55" s="11">
        <v>3092.472916666666</v>
      </c>
      <c r="Q55" s="11">
        <v>3137.285416666666</v>
      </c>
      <c r="R55" s="11">
        <v>3153.4895833333335</v>
      </c>
      <c r="S55" s="11">
        <v>3147.491666666667</v>
      </c>
      <c r="T55" s="11">
        <v>3166.258333333333</v>
      </c>
      <c r="U55" s="11">
        <v>3203.383333333333</v>
      </c>
      <c r="V55" s="11">
        <v>3258.866666666667</v>
      </c>
      <c r="W55" s="11">
        <v>3316.8072916666665</v>
      </c>
      <c r="X55" s="11">
        <v>3365.930208333333</v>
      </c>
      <c r="Y55" s="11">
        <v>3422.136458333333</v>
      </c>
      <c r="Z55" s="11">
        <v>3485.426041666667</v>
      </c>
      <c r="AA55" s="11">
        <v>3553.4630208333333</v>
      </c>
      <c r="AB55" s="11">
        <v>3615.8182291666667</v>
      </c>
      <c r="AC55" s="11">
        <v>3674.827604166667</v>
      </c>
      <c r="AD55" s="11">
        <v>3730.4911458333336</v>
      </c>
      <c r="AE55" s="11">
        <v>3790.4833333333336</v>
      </c>
      <c r="AF55" s="11">
        <v>3849.2166666666667</v>
      </c>
      <c r="AG55" s="11">
        <v>3899.016666666667</v>
      </c>
      <c r="AH55" s="11">
        <v>3939.883333333333</v>
      </c>
      <c r="AI55" s="11">
        <v>3970.441666666667</v>
      </c>
      <c r="AJ55" s="11">
        <v>4010.7583333333337</v>
      </c>
      <c r="AK55" s="11">
        <v>4062.208333333334</v>
      </c>
      <c r="AL55" s="11">
        <v>4124.791666666667</v>
      </c>
      <c r="AM55" s="11">
        <v>4192.531770833333</v>
      </c>
      <c r="AN55" s="11">
        <v>4252.724479166667</v>
      </c>
      <c r="AO55" s="11">
        <v>4311.346354166667</v>
      </c>
      <c r="AP55" s="11">
        <v>4368.397395833334</v>
      </c>
      <c r="AQ55" s="11">
        <v>4418.03125</v>
      </c>
      <c r="AR55" s="11">
        <v>4472.743749999999</v>
      </c>
      <c r="AS55" s="11">
        <v>4538.381249999999</v>
      </c>
      <c r="AT55" s="11">
        <v>4614.943749999999</v>
      </c>
      <c r="AU55" s="11">
        <v>4686.538020833334</v>
      </c>
      <c r="AV55" s="11">
        <v>4756.743229166667</v>
      </c>
      <c r="AW55" s="11">
        <v>4841.452604166668</v>
      </c>
      <c r="AX55" s="11">
        <v>4940.666145833333</v>
      </c>
      <c r="AY55" s="11">
        <v>5064.527083333333</v>
      </c>
      <c r="AZ55" s="11">
        <v>5167.797916666667</v>
      </c>
      <c r="BA55" s="11">
        <v>5240.335416666667</v>
      </c>
      <c r="BB55" s="11">
        <v>5282.139583333334</v>
      </c>
      <c r="BC55" s="11">
        <v>5301.090625</v>
      </c>
      <c r="BD55" s="11">
        <v>5346.046874999999</v>
      </c>
      <c r="BE55" s="11">
        <v>5409.128124999998</v>
      </c>
      <c r="BF55" s="11">
        <v>5490.334374999999</v>
      </c>
      <c r="BG55" s="11">
        <v>5585.952083333334</v>
      </c>
      <c r="BH55" s="11">
        <v>5665.672916666666</v>
      </c>
      <c r="BI55" s="11">
        <v>5733.210416666668</v>
      </c>
      <c r="BJ55" s="11">
        <v>5788.564583333333</v>
      </c>
      <c r="BK55" s="11">
        <v>5838.185937499999</v>
      </c>
      <c r="BL55" s="11">
        <v>5896.1203125</v>
      </c>
      <c r="BM55" s="11">
        <v>5955.9171875</v>
      </c>
      <c r="BN55" s="11">
        <v>6017.576562499999</v>
      </c>
      <c r="BO55" s="11">
        <v>6108.017708333333</v>
      </c>
      <c r="BP55" s="11">
        <v>6180.444791666668</v>
      </c>
      <c r="BQ55" s="11">
        <v>6207.938541666666</v>
      </c>
      <c r="BR55" s="11">
        <v>6190.498958333334</v>
      </c>
      <c r="BS55" s="11">
        <v>6143.907291666666</v>
      </c>
      <c r="BT55" s="11">
        <v>6132.780208333334</v>
      </c>
      <c r="BU55" s="11">
        <v>6141.336458333332</v>
      </c>
      <c r="BV55" s="11">
        <v>6169.576041666667</v>
      </c>
      <c r="BW55" s="11">
        <v>6190.613541666667</v>
      </c>
      <c r="BX55" s="11">
        <v>6208.098958333332</v>
      </c>
      <c r="BY55" s="11">
        <v>6248.917708333333</v>
      </c>
      <c r="BZ55" s="11">
        <v>6313.069791666666</v>
      </c>
      <c r="CA55" s="11">
        <v>6325.383333333334</v>
      </c>
      <c r="CB55" s="11">
        <v>6359.466666666667</v>
      </c>
      <c r="CC55" s="11">
        <v>6490.491666666668</v>
      </c>
      <c r="CD55" s="11">
        <v>6718.458333333333</v>
      </c>
      <c r="CE55" s="11">
        <v>7035.718229166666</v>
      </c>
      <c r="CF55" s="11">
        <v>7260.625520833332</v>
      </c>
      <c r="CG55" s="11">
        <v>7400.828645833332</v>
      </c>
      <c r="CH55" s="11">
        <v>7456.327604166666</v>
      </c>
      <c r="CI55" s="11">
        <v>7505.026041666667</v>
      </c>
      <c r="CJ55" s="11">
        <v>7591.686458333334</v>
      </c>
      <c r="CK55" s="11">
        <v>7638.405208333334</v>
      </c>
      <c r="CL55" s="11">
        <v>7645.182291666667</v>
      </c>
      <c r="CM55" s="11">
        <v>7630.619270833333</v>
      </c>
      <c r="CN55" s="11">
        <v>7644.836979166666</v>
      </c>
      <c r="CO55" s="11">
        <v>7669.233854166666</v>
      </c>
      <c r="CP55" s="11">
        <v>7703.809895833333</v>
      </c>
      <c r="CQ55" s="11">
        <v>7728.401041666667</v>
      </c>
      <c r="CR55" s="11">
        <v>7754.911458333333</v>
      </c>
      <c r="CS55" s="11">
        <v>7803.505208333333</v>
      </c>
      <c r="CT55" s="11">
        <v>7874.182291666667</v>
      </c>
      <c r="CU55" s="11">
        <v>7953.4609375</v>
      </c>
      <c r="CV55" s="11">
        <v>8018.7453125</v>
      </c>
      <c r="CW55" s="11">
        <v>8083.517187500001</v>
      </c>
      <c r="CX55" s="11">
        <v>8147.7765625</v>
      </c>
      <c r="CY55" s="11">
        <v>8226.786458333334</v>
      </c>
      <c r="CZ55" s="11">
        <v>8297.151041666666</v>
      </c>
      <c r="DA55" s="11">
        <v>8343.607291666665</v>
      </c>
      <c r="DB55" s="11">
        <v>8366.155208333334</v>
      </c>
      <c r="DC55" s="11">
        <v>8357.925000000001</v>
      </c>
      <c r="DD55" s="11">
        <v>8377.725</v>
      </c>
      <c r="DE55" s="11">
        <v>8432.425</v>
      </c>
      <c r="DF55" s="11">
        <v>8522.025</v>
      </c>
      <c r="DG55" s="11">
        <v>8636.004166666668</v>
      </c>
      <c r="DH55" s="11">
        <v>8721.395833333332</v>
      </c>
      <c r="DI55" s="11">
        <v>8788.720833333333</v>
      </c>
      <c r="DJ55" s="11">
        <v>8837.979166666666</v>
      </c>
      <c r="DK55" s="11">
        <v>8862.86875</v>
      </c>
      <c r="DL55" s="11">
        <v>8909.606249999999</v>
      </c>
      <c r="DM55" s="11">
        <v>8984.49375</v>
      </c>
      <c r="DN55" s="11">
        <v>9087.53125</v>
      </c>
      <c r="DO55" s="11">
        <v>9201.125</v>
      </c>
      <c r="DP55" s="11">
        <v>9297.125</v>
      </c>
      <c r="DQ55" s="11">
        <v>9393.125</v>
      </c>
      <c r="DR55" s="11">
        <v>9489.125</v>
      </c>
    </row>
    <row r="56" spans="1:122" ht="15">
      <c r="A56" s="13" t="s">
        <v>32</v>
      </c>
      <c r="B56" s="1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row>
    <row r="57" spans="1:122" ht="15">
      <c r="A57" s="10" t="s">
        <v>64</v>
      </c>
      <c r="B57" s="15"/>
      <c r="C57" s="14">
        <f aca="true" t="shared" si="8" ref="C57:AH57">C58+C62+C66</f>
        <v>0.45</v>
      </c>
      <c r="D57" s="14">
        <f t="shared" si="8"/>
        <v>0.45</v>
      </c>
      <c r="E57" s="14">
        <f t="shared" si="8"/>
        <v>0.45</v>
      </c>
      <c r="F57" s="14">
        <f t="shared" si="8"/>
        <v>0.45</v>
      </c>
      <c r="G57" s="14">
        <f t="shared" si="8"/>
        <v>0.45</v>
      </c>
      <c r="H57" s="14">
        <f t="shared" si="8"/>
        <v>0.45</v>
      </c>
      <c r="I57" s="14">
        <f t="shared" si="8"/>
        <v>0.45</v>
      </c>
      <c r="J57" s="14">
        <f t="shared" si="8"/>
        <v>0.45</v>
      </c>
      <c r="K57" s="14">
        <f t="shared" si="8"/>
        <v>0.525</v>
      </c>
      <c r="L57" s="14">
        <f t="shared" si="8"/>
        <v>0.525</v>
      </c>
      <c r="M57" s="14">
        <f t="shared" si="8"/>
        <v>0.525</v>
      </c>
      <c r="N57" s="14">
        <f t="shared" si="8"/>
        <v>0.525</v>
      </c>
      <c r="O57" s="14">
        <f t="shared" si="8"/>
        <v>0.35</v>
      </c>
      <c r="P57" s="14">
        <f t="shared" si="8"/>
        <v>0.35</v>
      </c>
      <c r="Q57" s="14">
        <f t="shared" si="8"/>
        <v>0.35</v>
      </c>
      <c r="R57" s="14">
        <f t="shared" si="8"/>
        <v>0.35</v>
      </c>
      <c r="S57" s="14">
        <f t="shared" si="8"/>
        <v>0.625</v>
      </c>
      <c r="T57" s="14">
        <f t="shared" si="8"/>
        <v>0.625</v>
      </c>
      <c r="U57" s="14">
        <f t="shared" si="8"/>
        <v>0.625</v>
      </c>
      <c r="V57" s="14">
        <f t="shared" si="8"/>
        <v>0.625</v>
      </c>
      <c r="W57" s="14">
        <f t="shared" si="8"/>
        <v>0.65</v>
      </c>
      <c r="X57" s="14">
        <f t="shared" si="8"/>
        <v>0.65</v>
      </c>
      <c r="Y57" s="14">
        <f t="shared" si="8"/>
        <v>0.65</v>
      </c>
      <c r="Z57" s="14">
        <f t="shared" si="8"/>
        <v>0.65</v>
      </c>
      <c r="AA57" s="14">
        <f t="shared" si="8"/>
        <v>0.65</v>
      </c>
      <c r="AB57" s="14">
        <f t="shared" si="8"/>
        <v>0.65</v>
      </c>
      <c r="AC57" s="14">
        <f t="shared" si="8"/>
        <v>0.65</v>
      </c>
      <c r="AD57" s="14">
        <f t="shared" si="8"/>
        <v>0.65</v>
      </c>
      <c r="AE57" s="14">
        <f t="shared" si="8"/>
        <v>0.65</v>
      </c>
      <c r="AF57" s="14">
        <f t="shared" si="8"/>
        <v>0.65</v>
      </c>
      <c r="AG57" s="14">
        <f t="shared" si="8"/>
        <v>0.65</v>
      </c>
      <c r="AH57" s="14">
        <f t="shared" si="8"/>
        <v>0.65</v>
      </c>
      <c r="AI57" s="14">
        <f aca="true" t="shared" si="9" ref="AI57:BN57">AI58+AI62+AI66</f>
        <v>0.675</v>
      </c>
      <c r="AJ57" s="14">
        <f t="shared" si="9"/>
        <v>0.675</v>
      </c>
      <c r="AK57" s="14">
        <f t="shared" si="9"/>
        <v>0.675</v>
      </c>
      <c r="AL57" s="14">
        <f t="shared" si="9"/>
        <v>0.675</v>
      </c>
      <c r="AM57" s="14">
        <f t="shared" si="9"/>
        <v>0.625</v>
      </c>
      <c r="AN57" s="14">
        <f t="shared" si="9"/>
        <v>0.625</v>
      </c>
      <c r="AO57" s="14">
        <f t="shared" si="9"/>
        <v>0.625</v>
      </c>
      <c r="AP57" s="14">
        <f t="shared" si="9"/>
        <v>0.625</v>
      </c>
      <c r="AQ57" s="14">
        <f t="shared" si="9"/>
        <v>0.65</v>
      </c>
      <c r="AR57" s="14">
        <f t="shared" si="9"/>
        <v>0.65</v>
      </c>
      <c r="AS57" s="14">
        <f t="shared" si="9"/>
        <v>0.65</v>
      </c>
      <c r="AT57" s="14">
        <f t="shared" si="9"/>
        <v>0.65</v>
      </c>
      <c r="AU57" s="14">
        <f t="shared" si="9"/>
        <v>0.675</v>
      </c>
      <c r="AV57" s="14">
        <f t="shared" si="9"/>
        <v>0.675</v>
      </c>
      <c r="AW57" s="14">
        <f t="shared" si="9"/>
        <v>0.675</v>
      </c>
      <c r="AX57" s="14">
        <f t="shared" si="9"/>
        <v>0.675</v>
      </c>
      <c r="AY57" s="14">
        <f t="shared" si="9"/>
        <v>0.65</v>
      </c>
      <c r="AZ57" s="14">
        <f t="shared" si="9"/>
        <v>0.65</v>
      </c>
      <c r="BA57" s="14">
        <f t="shared" si="9"/>
        <v>0.65</v>
      </c>
      <c r="BB57" s="14">
        <f t="shared" si="9"/>
        <v>0.65</v>
      </c>
      <c r="BC57" s="14">
        <f t="shared" si="9"/>
        <v>0.625</v>
      </c>
      <c r="BD57" s="14">
        <f t="shared" si="9"/>
        <v>0.625</v>
      </c>
      <c r="BE57" s="14">
        <f t="shared" si="9"/>
        <v>0.625</v>
      </c>
      <c r="BF57" s="14">
        <f t="shared" si="9"/>
        <v>0.625</v>
      </c>
      <c r="BG57" s="14">
        <f t="shared" si="9"/>
        <v>0.625</v>
      </c>
      <c r="BH57" s="14">
        <f t="shared" si="9"/>
        <v>0.625</v>
      </c>
      <c r="BI57" s="14">
        <f t="shared" si="9"/>
        <v>0.625</v>
      </c>
      <c r="BJ57" s="14">
        <f t="shared" si="9"/>
        <v>0.625</v>
      </c>
      <c r="BK57" s="14">
        <f t="shared" si="9"/>
        <v>0.7</v>
      </c>
      <c r="BL57" s="14">
        <f t="shared" si="9"/>
        <v>0.7</v>
      </c>
      <c r="BM57" s="14">
        <f t="shared" si="9"/>
        <v>0.7</v>
      </c>
      <c r="BN57" s="14">
        <f t="shared" si="9"/>
        <v>0.7</v>
      </c>
      <c r="BO57" s="14">
        <f aca="true" t="shared" si="10" ref="BO57:CT57">BO58+BO62+BO66</f>
        <v>0.675</v>
      </c>
      <c r="BP57" s="14">
        <f t="shared" si="10"/>
        <v>0.675</v>
      </c>
      <c r="BQ57" s="14">
        <f t="shared" si="10"/>
        <v>0.675</v>
      </c>
      <c r="BR57" s="14">
        <f t="shared" si="10"/>
        <v>0.675</v>
      </c>
      <c r="BS57" s="14">
        <f t="shared" si="10"/>
        <v>0.625</v>
      </c>
      <c r="BT57" s="14">
        <f t="shared" si="10"/>
        <v>0.625</v>
      </c>
      <c r="BU57" s="14">
        <f t="shared" si="10"/>
        <v>0.625</v>
      </c>
      <c r="BV57" s="14">
        <f t="shared" si="10"/>
        <v>0.625</v>
      </c>
      <c r="BW57" s="14">
        <f t="shared" si="10"/>
        <v>0.55</v>
      </c>
      <c r="BX57" s="14">
        <f t="shared" si="10"/>
        <v>0.55</v>
      </c>
      <c r="BY57" s="14">
        <f t="shared" si="10"/>
        <v>0.55</v>
      </c>
      <c r="BZ57" s="14">
        <f t="shared" si="10"/>
        <v>0.55</v>
      </c>
      <c r="CA57" s="14">
        <f t="shared" si="10"/>
        <v>0.525</v>
      </c>
      <c r="CB57" s="14">
        <f t="shared" si="10"/>
        <v>0.525</v>
      </c>
      <c r="CC57" s="14">
        <f t="shared" si="10"/>
        <v>0.525</v>
      </c>
      <c r="CD57" s="14">
        <f t="shared" si="10"/>
        <v>0.525</v>
      </c>
      <c r="CE57" s="14">
        <f t="shared" si="10"/>
        <v>0.525</v>
      </c>
      <c r="CF57" s="14">
        <f t="shared" si="10"/>
        <v>0.525</v>
      </c>
      <c r="CG57" s="14">
        <f t="shared" si="10"/>
        <v>0.525</v>
      </c>
      <c r="CH57" s="14">
        <f t="shared" si="10"/>
        <v>0.525</v>
      </c>
      <c r="CI57" s="14">
        <f t="shared" si="10"/>
        <v>0.525</v>
      </c>
      <c r="CJ57" s="14">
        <f t="shared" si="10"/>
        <v>0.525</v>
      </c>
      <c r="CK57" s="14">
        <f t="shared" si="10"/>
        <v>0.525</v>
      </c>
      <c r="CL57" s="14">
        <f t="shared" si="10"/>
        <v>0.525</v>
      </c>
      <c r="CM57" s="14">
        <f t="shared" si="10"/>
        <v>0.55</v>
      </c>
      <c r="CN57" s="14">
        <f t="shared" si="10"/>
        <v>0.55</v>
      </c>
      <c r="CO57" s="14">
        <f t="shared" si="10"/>
        <v>0.55</v>
      </c>
      <c r="CP57" s="14">
        <f t="shared" si="10"/>
        <v>0.55</v>
      </c>
      <c r="CQ57" s="14">
        <f t="shared" si="10"/>
        <v>182.2416666666666</v>
      </c>
      <c r="CR57" s="14">
        <f t="shared" si="10"/>
        <v>182.2416666666666</v>
      </c>
      <c r="CS57" s="14">
        <f t="shared" si="10"/>
        <v>182.2416666666666</v>
      </c>
      <c r="CT57" s="14">
        <f t="shared" si="10"/>
        <v>2991.975</v>
      </c>
      <c r="CU57" s="14">
        <f aca="true" t="shared" si="11" ref="CU57:DR57">CU58+CU62+CU66</f>
        <v>1285.2833333333333</v>
      </c>
      <c r="CV57" s="14">
        <f t="shared" si="11"/>
        <v>1285.2833333333333</v>
      </c>
      <c r="CW57" s="14">
        <f t="shared" si="11"/>
        <v>1285.2833333333333</v>
      </c>
      <c r="CX57" s="14">
        <f t="shared" si="11"/>
        <v>1532.55</v>
      </c>
      <c r="CY57" s="14">
        <f t="shared" si="11"/>
        <v>905.4056703128966</v>
      </c>
      <c r="CZ57" s="14">
        <f t="shared" si="11"/>
        <v>905.3025922157211</v>
      </c>
      <c r="DA57" s="14">
        <f t="shared" si="11"/>
        <v>905.4103510557101</v>
      </c>
      <c r="DB57" s="14">
        <f t="shared" si="11"/>
        <v>744.48138641567</v>
      </c>
      <c r="DC57" s="14">
        <f t="shared" si="11"/>
        <v>119.80735604353431</v>
      </c>
      <c r="DD57" s="14">
        <f t="shared" si="11"/>
        <v>119.57513185021817</v>
      </c>
      <c r="DE57" s="14">
        <f t="shared" si="11"/>
        <v>119.82227909095327</v>
      </c>
      <c r="DF57" s="14">
        <f t="shared" si="11"/>
        <v>324.8952330152947</v>
      </c>
      <c r="DG57" s="14">
        <f t="shared" si="11"/>
        <v>172.1839464123521</v>
      </c>
      <c r="DH57" s="14">
        <f t="shared" si="11"/>
        <v>166.47589587977865</v>
      </c>
      <c r="DI57" s="14">
        <f t="shared" si="11"/>
        <v>173.23370283213518</v>
      </c>
      <c r="DJ57" s="14">
        <f t="shared" si="11"/>
        <v>215.20645487573265</v>
      </c>
      <c r="DK57" s="14">
        <f t="shared" si="11"/>
        <v>67.20263990005839</v>
      </c>
      <c r="DL57" s="14">
        <f t="shared" si="11"/>
        <v>59.85564352233774</v>
      </c>
      <c r="DM57" s="14">
        <f t="shared" si="11"/>
        <v>66.45001524226205</v>
      </c>
      <c r="DN57" s="14">
        <f t="shared" si="11"/>
        <v>323.8917013353416</v>
      </c>
      <c r="DO57" s="14">
        <f t="shared" si="11"/>
        <v>51.12945128822354</v>
      </c>
      <c r="DP57" s="14">
        <f t="shared" si="11"/>
        <v>41.26269134262508</v>
      </c>
      <c r="DQ57" s="14">
        <f t="shared" si="11"/>
        <v>47.15322084630622</v>
      </c>
      <c r="DR57" s="14">
        <f t="shared" si="11"/>
        <v>205.85463652284378</v>
      </c>
    </row>
    <row r="58" spans="1:122" ht="15">
      <c r="A58" s="12" t="s">
        <v>33</v>
      </c>
      <c r="B58" s="24"/>
      <c r="C58" s="15">
        <f>C59+C60</f>
        <v>0</v>
      </c>
      <c r="D58" s="15">
        <f aca="true" t="shared" si="12" ref="D58:BO58">D59+D60</f>
        <v>0</v>
      </c>
      <c r="E58" s="15">
        <f t="shared" si="12"/>
        <v>0</v>
      </c>
      <c r="F58" s="15">
        <f t="shared" si="12"/>
        <v>0</v>
      </c>
      <c r="G58" s="15">
        <f t="shared" si="12"/>
        <v>0</v>
      </c>
      <c r="H58" s="15">
        <f t="shared" si="12"/>
        <v>0</v>
      </c>
      <c r="I58" s="15">
        <f t="shared" si="12"/>
        <v>0</v>
      </c>
      <c r="J58" s="15">
        <f t="shared" si="12"/>
        <v>0</v>
      </c>
      <c r="K58" s="15">
        <f t="shared" si="12"/>
        <v>0</v>
      </c>
      <c r="L58" s="15">
        <f t="shared" si="12"/>
        <v>0</v>
      </c>
      <c r="M58" s="15">
        <f t="shared" si="12"/>
        <v>0</v>
      </c>
      <c r="N58" s="15">
        <f t="shared" si="12"/>
        <v>0</v>
      </c>
      <c r="O58" s="15">
        <f t="shared" si="12"/>
        <v>0</v>
      </c>
      <c r="P58" s="15">
        <f t="shared" si="12"/>
        <v>0</v>
      </c>
      <c r="Q58" s="15">
        <f t="shared" si="12"/>
        <v>0</v>
      </c>
      <c r="R58" s="15">
        <f t="shared" si="12"/>
        <v>0</v>
      </c>
      <c r="S58" s="15">
        <f t="shared" si="12"/>
        <v>0</v>
      </c>
      <c r="T58" s="15">
        <f t="shared" si="12"/>
        <v>0</v>
      </c>
      <c r="U58" s="15">
        <f t="shared" si="12"/>
        <v>0</v>
      </c>
      <c r="V58" s="15">
        <f t="shared" si="12"/>
        <v>0</v>
      </c>
      <c r="W58" s="15">
        <f t="shared" si="12"/>
        <v>0</v>
      </c>
      <c r="X58" s="15">
        <f t="shared" si="12"/>
        <v>0</v>
      </c>
      <c r="Y58" s="15">
        <f t="shared" si="12"/>
        <v>0</v>
      </c>
      <c r="Z58" s="15">
        <f t="shared" si="12"/>
        <v>0</v>
      </c>
      <c r="AA58" s="15">
        <f t="shared" si="12"/>
        <v>0</v>
      </c>
      <c r="AB58" s="15">
        <f t="shared" si="12"/>
        <v>0</v>
      </c>
      <c r="AC58" s="15">
        <f t="shared" si="12"/>
        <v>0</v>
      </c>
      <c r="AD58" s="15">
        <f t="shared" si="12"/>
        <v>0</v>
      </c>
      <c r="AE58" s="15">
        <f t="shared" si="12"/>
        <v>0</v>
      </c>
      <c r="AF58" s="15">
        <f t="shared" si="12"/>
        <v>0</v>
      </c>
      <c r="AG58" s="15">
        <f t="shared" si="12"/>
        <v>0</v>
      </c>
      <c r="AH58" s="15">
        <f t="shared" si="12"/>
        <v>0</v>
      </c>
      <c r="AI58" s="15">
        <f t="shared" si="12"/>
        <v>0</v>
      </c>
      <c r="AJ58" s="15">
        <f t="shared" si="12"/>
        <v>0</v>
      </c>
      <c r="AK58" s="15">
        <f t="shared" si="12"/>
        <v>0</v>
      </c>
      <c r="AL58" s="15">
        <f t="shared" si="12"/>
        <v>0</v>
      </c>
      <c r="AM58" s="15">
        <f t="shared" si="12"/>
        <v>0</v>
      </c>
      <c r="AN58" s="15">
        <f t="shared" si="12"/>
        <v>0</v>
      </c>
      <c r="AO58" s="15">
        <f t="shared" si="12"/>
        <v>0</v>
      </c>
      <c r="AP58" s="15">
        <f t="shared" si="12"/>
        <v>0</v>
      </c>
      <c r="AQ58" s="15">
        <f t="shared" si="12"/>
        <v>0</v>
      </c>
      <c r="AR58" s="15">
        <f t="shared" si="12"/>
        <v>0</v>
      </c>
      <c r="AS58" s="15">
        <f t="shared" si="12"/>
        <v>0</v>
      </c>
      <c r="AT58" s="15">
        <f t="shared" si="12"/>
        <v>0</v>
      </c>
      <c r="AU58" s="15">
        <f t="shared" si="12"/>
        <v>0</v>
      </c>
      <c r="AV58" s="15">
        <f t="shared" si="12"/>
        <v>0</v>
      </c>
      <c r="AW58" s="15">
        <f t="shared" si="12"/>
        <v>0</v>
      </c>
      <c r="AX58" s="15">
        <f t="shared" si="12"/>
        <v>0</v>
      </c>
      <c r="AY58" s="15">
        <f t="shared" si="12"/>
        <v>0</v>
      </c>
      <c r="AZ58" s="15">
        <f t="shared" si="12"/>
        <v>0</v>
      </c>
      <c r="BA58" s="15">
        <f t="shared" si="12"/>
        <v>0</v>
      </c>
      <c r="BB58" s="15">
        <f t="shared" si="12"/>
        <v>0</v>
      </c>
      <c r="BC58" s="15">
        <f t="shared" si="12"/>
        <v>0</v>
      </c>
      <c r="BD58" s="15">
        <f t="shared" si="12"/>
        <v>0</v>
      </c>
      <c r="BE58" s="15">
        <f t="shared" si="12"/>
        <v>0</v>
      </c>
      <c r="BF58" s="15">
        <f t="shared" si="12"/>
        <v>0</v>
      </c>
      <c r="BG58" s="15">
        <f t="shared" si="12"/>
        <v>0</v>
      </c>
      <c r="BH58" s="15">
        <f t="shared" si="12"/>
        <v>0</v>
      </c>
      <c r="BI58" s="15">
        <f t="shared" si="12"/>
        <v>0</v>
      </c>
      <c r="BJ58" s="15">
        <f t="shared" si="12"/>
        <v>0</v>
      </c>
      <c r="BK58" s="15">
        <f t="shared" si="12"/>
        <v>0</v>
      </c>
      <c r="BL58" s="15">
        <f t="shared" si="12"/>
        <v>0</v>
      </c>
      <c r="BM58" s="15">
        <f t="shared" si="12"/>
        <v>0</v>
      </c>
      <c r="BN58" s="15">
        <f t="shared" si="12"/>
        <v>0</v>
      </c>
      <c r="BO58" s="15">
        <f t="shared" si="12"/>
        <v>0</v>
      </c>
      <c r="BP58" s="15">
        <f aca="true" t="shared" si="13" ref="BP58:DR58">BP59+BP60</f>
        <v>0</v>
      </c>
      <c r="BQ58" s="15">
        <f t="shared" si="13"/>
        <v>0</v>
      </c>
      <c r="BR58" s="15">
        <f t="shared" si="13"/>
        <v>0</v>
      </c>
      <c r="BS58" s="15">
        <f t="shared" si="13"/>
        <v>0</v>
      </c>
      <c r="BT58" s="15">
        <f t="shared" si="13"/>
        <v>0</v>
      </c>
      <c r="BU58" s="15">
        <f t="shared" si="13"/>
        <v>0</v>
      </c>
      <c r="BV58" s="15">
        <f t="shared" si="13"/>
        <v>0</v>
      </c>
      <c r="BW58" s="15">
        <f t="shared" si="13"/>
        <v>0</v>
      </c>
      <c r="BX58" s="15">
        <f t="shared" si="13"/>
        <v>0</v>
      </c>
      <c r="BY58" s="15">
        <f t="shared" si="13"/>
        <v>0</v>
      </c>
      <c r="BZ58" s="15">
        <f t="shared" si="13"/>
        <v>0</v>
      </c>
      <c r="CA58" s="15">
        <f t="shared" si="13"/>
        <v>0</v>
      </c>
      <c r="CB58" s="15">
        <f t="shared" si="13"/>
        <v>0</v>
      </c>
      <c r="CC58" s="15">
        <f t="shared" si="13"/>
        <v>0</v>
      </c>
      <c r="CD58" s="15">
        <f t="shared" si="13"/>
        <v>0</v>
      </c>
      <c r="CE58" s="15">
        <f t="shared" si="13"/>
        <v>0</v>
      </c>
      <c r="CF58" s="15">
        <f t="shared" si="13"/>
        <v>0</v>
      </c>
      <c r="CG58" s="15">
        <f t="shared" si="13"/>
        <v>0</v>
      </c>
      <c r="CH58" s="15">
        <f t="shared" si="13"/>
        <v>0</v>
      </c>
      <c r="CI58" s="15">
        <f t="shared" si="13"/>
        <v>0</v>
      </c>
      <c r="CJ58" s="15">
        <f t="shared" si="13"/>
        <v>0</v>
      </c>
      <c r="CK58" s="15">
        <f t="shared" si="13"/>
        <v>0</v>
      </c>
      <c r="CL58" s="15">
        <f t="shared" si="13"/>
        <v>0</v>
      </c>
      <c r="CM58" s="15">
        <f t="shared" si="13"/>
        <v>0</v>
      </c>
      <c r="CN58" s="15">
        <f t="shared" si="13"/>
        <v>0</v>
      </c>
      <c r="CO58" s="15">
        <f t="shared" si="13"/>
        <v>0</v>
      </c>
      <c r="CP58" s="15">
        <f t="shared" si="13"/>
        <v>0</v>
      </c>
      <c r="CQ58" s="15">
        <f t="shared" si="13"/>
        <v>0</v>
      </c>
      <c r="CR58" s="15">
        <f t="shared" si="13"/>
        <v>0</v>
      </c>
      <c r="CS58" s="15">
        <f t="shared" si="13"/>
        <v>0</v>
      </c>
      <c r="CT58" s="15">
        <f t="shared" si="13"/>
        <v>0</v>
      </c>
      <c r="CU58" s="15">
        <f t="shared" si="13"/>
        <v>0</v>
      </c>
      <c r="CV58" s="15">
        <f t="shared" si="13"/>
        <v>0</v>
      </c>
      <c r="CW58" s="15">
        <f t="shared" si="13"/>
        <v>0</v>
      </c>
      <c r="CX58" s="15">
        <f t="shared" si="13"/>
        <v>0</v>
      </c>
      <c r="CY58" s="15">
        <f t="shared" si="13"/>
        <v>0.25567031289665465</v>
      </c>
      <c r="CZ58" s="15">
        <f t="shared" si="13"/>
        <v>0.15259221572114257</v>
      </c>
      <c r="DA58" s="15">
        <f t="shared" si="13"/>
        <v>0.260351055710089</v>
      </c>
      <c r="DB58" s="15">
        <f t="shared" si="13"/>
        <v>0.13138641567002196</v>
      </c>
      <c r="DC58" s="15">
        <f t="shared" si="13"/>
        <v>0.4823560435343097</v>
      </c>
      <c r="DD58" s="15">
        <f t="shared" si="13"/>
        <v>0.25013185021816753</v>
      </c>
      <c r="DE58" s="15">
        <f t="shared" si="13"/>
        <v>0.4972790909532705</v>
      </c>
      <c r="DF58" s="15">
        <f t="shared" si="13"/>
        <v>0.270233015294707</v>
      </c>
      <c r="DG58" s="15">
        <f t="shared" si="13"/>
        <v>12.758946412352088</v>
      </c>
      <c r="DH58" s="15">
        <f t="shared" si="13"/>
        <v>7.050895879778636</v>
      </c>
      <c r="DI58" s="15">
        <f t="shared" si="13"/>
        <v>13.808702832135168</v>
      </c>
      <c r="DJ58" s="15">
        <f t="shared" si="13"/>
        <v>6.981454875732652</v>
      </c>
      <c r="DK58" s="15">
        <f t="shared" si="13"/>
        <v>16.044306566725027</v>
      </c>
      <c r="DL58" s="15">
        <f t="shared" si="13"/>
        <v>8.697310189004384</v>
      </c>
      <c r="DM58" s="15">
        <f t="shared" si="13"/>
        <v>15.291681908928695</v>
      </c>
      <c r="DN58" s="15">
        <f t="shared" si="13"/>
        <v>7.266701335341622</v>
      </c>
      <c r="DO58" s="15">
        <f t="shared" si="13"/>
        <v>18.29611795489018</v>
      </c>
      <c r="DP58" s="15">
        <f t="shared" si="13"/>
        <v>8.429358009291718</v>
      </c>
      <c r="DQ58" s="15">
        <f t="shared" si="13"/>
        <v>14.319887512972855</v>
      </c>
      <c r="DR58" s="15">
        <f t="shared" si="13"/>
        <v>7.5546365228437935</v>
      </c>
    </row>
    <row r="59" spans="1:122" ht="15">
      <c r="A59" s="10" t="s">
        <v>65</v>
      </c>
      <c r="B59" s="12"/>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11">
        <v>0</v>
      </c>
      <c r="T59" s="11">
        <v>0</v>
      </c>
      <c r="U59" s="11">
        <v>0</v>
      </c>
      <c r="V59" s="11">
        <v>0</v>
      </c>
      <c r="W59" s="11">
        <v>0</v>
      </c>
      <c r="X59" s="11">
        <v>0</v>
      </c>
      <c r="Y59" s="11">
        <v>0</v>
      </c>
      <c r="Z59" s="11">
        <v>0</v>
      </c>
      <c r="AA59" s="11">
        <v>0</v>
      </c>
      <c r="AB59" s="11">
        <v>0</v>
      </c>
      <c r="AC59" s="11">
        <v>0</v>
      </c>
      <c r="AD59" s="11">
        <v>0</v>
      </c>
      <c r="AE59" s="11">
        <v>0</v>
      </c>
      <c r="AF59" s="11">
        <v>0</v>
      </c>
      <c r="AG59" s="11">
        <v>0</v>
      </c>
      <c r="AH59" s="11">
        <v>0</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c r="BZ59" s="11">
        <v>0</v>
      </c>
      <c r="CA59" s="11">
        <v>0</v>
      </c>
      <c r="CB59" s="11">
        <v>0</v>
      </c>
      <c r="CC59" s="11">
        <v>0</v>
      </c>
      <c r="CD59" s="11">
        <v>0</v>
      </c>
      <c r="CE59" s="11">
        <v>0</v>
      </c>
      <c r="CF59" s="11">
        <v>0</v>
      </c>
      <c r="CG59" s="11">
        <v>0</v>
      </c>
      <c r="CH59" s="11">
        <v>0</v>
      </c>
      <c r="CI59" s="11">
        <v>0</v>
      </c>
      <c r="CJ59" s="11">
        <v>0</v>
      </c>
      <c r="CK59" s="11">
        <v>0</v>
      </c>
      <c r="CL59" s="11">
        <v>0</v>
      </c>
      <c r="CM59" s="11">
        <v>0</v>
      </c>
      <c r="CN59" s="11">
        <v>0</v>
      </c>
      <c r="CO59" s="11">
        <v>0</v>
      </c>
      <c r="CP59" s="11">
        <v>0</v>
      </c>
      <c r="CQ59" s="11">
        <v>0</v>
      </c>
      <c r="CR59" s="11">
        <v>0</v>
      </c>
      <c r="CS59" s="11">
        <v>0</v>
      </c>
      <c r="CT59" s="11">
        <v>0</v>
      </c>
      <c r="CU59" s="11">
        <v>0</v>
      </c>
      <c r="CV59" s="11">
        <v>0</v>
      </c>
      <c r="CW59" s="11">
        <v>0</v>
      </c>
      <c r="CX59" s="11">
        <v>0</v>
      </c>
      <c r="CY59" s="11">
        <v>0.25567031289665465</v>
      </c>
      <c r="CZ59" s="11">
        <v>0.15259221572114257</v>
      </c>
      <c r="DA59" s="11">
        <v>0.260351055710089</v>
      </c>
      <c r="DB59" s="11">
        <v>0.13138641567002196</v>
      </c>
      <c r="DC59" s="11">
        <v>0.4823560435343097</v>
      </c>
      <c r="DD59" s="11">
        <v>0.25013185021816753</v>
      </c>
      <c r="DE59" s="11">
        <v>0.4972790909532705</v>
      </c>
      <c r="DF59" s="11">
        <v>0.270233015294707</v>
      </c>
      <c r="DG59" s="11">
        <v>12.758946412352088</v>
      </c>
      <c r="DH59" s="11">
        <v>7.050895879778636</v>
      </c>
      <c r="DI59" s="11">
        <v>13.808702832135168</v>
      </c>
      <c r="DJ59" s="11">
        <v>6.981454875732652</v>
      </c>
      <c r="DK59" s="11">
        <v>16.044306566725027</v>
      </c>
      <c r="DL59" s="11">
        <v>8.697310189004384</v>
      </c>
      <c r="DM59" s="11">
        <v>15.291681908928695</v>
      </c>
      <c r="DN59" s="11">
        <v>7.266701335341622</v>
      </c>
      <c r="DO59" s="11">
        <v>18.29611795489018</v>
      </c>
      <c r="DP59" s="11">
        <v>8.429358009291718</v>
      </c>
      <c r="DQ59" s="11">
        <v>14.319887512972855</v>
      </c>
      <c r="DR59" s="11">
        <v>7.5546365228437935</v>
      </c>
    </row>
    <row r="60" spans="1:122" ht="15">
      <c r="A60" s="10" t="s">
        <v>66</v>
      </c>
      <c r="B60" s="12"/>
      <c r="C60" s="11">
        <v>0</v>
      </c>
      <c r="D60" s="11">
        <v>0</v>
      </c>
      <c r="E60" s="11">
        <v>0</v>
      </c>
      <c r="F60" s="11">
        <v>0</v>
      </c>
      <c r="G60" s="11">
        <v>0</v>
      </c>
      <c r="H60" s="11">
        <v>0</v>
      </c>
      <c r="I60" s="11">
        <v>0</v>
      </c>
      <c r="J60" s="11">
        <v>0</v>
      </c>
      <c r="K60" s="11">
        <v>0</v>
      </c>
      <c r="L60" s="11">
        <v>0</v>
      </c>
      <c r="M60" s="11">
        <v>0</v>
      </c>
      <c r="N60" s="11">
        <v>0</v>
      </c>
      <c r="O60" s="11">
        <v>0</v>
      </c>
      <c r="P60" s="11">
        <v>0</v>
      </c>
      <c r="Q60" s="11">
        <v>0</v>
      </c>
      <c r="R60" s="11">
        <v>0</v>
      </c>
      <c r="S60" s="11">
        <v>0</v>
      </c>
      <c r="T60" s="11">
        <v>0</v>
      </c>
      <c r="U60" s="11">
        <v>0</v>
      </c>
      <c r="V60" s="11">
        <v>0</v>
      </c>
      <c r="W60" s="11">
        <v>0</v>
      </c>
      <c r="X60" s="11">
        <v>0</v>
      </c>
      <c r="Y60" s="11">
        <v>0</v>
      </c>
      <c r="Z60" s="11">
        <v>0</v>
      </c>
      <c r="AA60" s="11">
        <v>0</v>
      </c>
      <c r="AB60" s="11">
        <v>0</v>
      </c>
      <c r="AC60" s="11">
        <v>0</v>
      </c>
      <c r="AD60" s="11">
        <v>0</v>
      </c>
      <c r="AE60" s="11">
        <v>0</v>
      </c>
      <c r="AF60" s="11">
        <v>0</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s="11">
        <v>0</v>
      </c>
      <c r="BY60" s="11">
        <v>0</v>
      </c>
      <c r="BZ60" s="11">
        <v>0</v>
      </c>
      <c r="CA60" s="11">
        <v>0</v>
      </c>
      <c r="CB60" s="11">
        <v>0</v>
      </c>
      <c r="CC60" s="11">
        <v>0</v>
      </c>
      <c r="CD60" s="11">
        <v>0</v>
      </c>
      <c r="CE60" s="11">
        <v>0</v>
      </c>
      <c r="CF60" s="11">
        <v>0</v>
      </c>
      <c r="CG60" s="11">
        <v>0</v>
      </c>
      <c r="CH60" s="11">
        <v>0</v>
      </c>
      <c r="CI60" s="11">
        <v>0</v>
      </c>
      <c r="CJ60" s="11">
        <v>0</v>
      </c>
      <c r="CK60" s="11">
        <v>0</v>
      </c>
      <c r="CL60" s="11">
        <v>0</v>
      </c>
      <c r="CM60" s="11">
        <v>0</v>
      </c>
      <c r="CN60" s="11">
        <v>0</v>
      </c>
      <c r="CO60" s="11">
        <v>0</v>
      </c>
      <c r="CP60" s="11">
        <v>0</v>
      </c>
      <c r="CQ60" s="11">
        <v>0</v>
      </c>
      <c r="CR60" s="11">
        <v>0</v>
      </c>
      <c r="CS60" s="11">
        <v>0</v>
      </c>
      <c r="CT60" s="11">
        <v>0</v>
      </c>
      <c r="CU60" s="11">
        <v>0</v>
      </c>
      <c r="CV60" s="11">
        <v>0</v>
      </c>
      <c r="CW60" s="11">
        <v>0</v>
      </c>
      <c r="CX60" s="11">
        <v>0</v>
      </c>
      <c r="CY60" s="11">
        <v>0</v>
      </c>
      <c r="CZ60" s="11">
        <v>0</v>
      </c>
      <c r="DA60" s="11">
        <v>0</v>
      </c>
      <c r="DB60" s="11">
        <v>0</v>
      </c>
      <c r="DC60" s="11">
        <v>0</v>
      </c>
      <c r="DD60" s="11">
        <v>0</v>
      </c>
      <c r="DE60" s="11">
        <v>0</v>
      </c>
      <c r="DF60" s="11">
        <v>0</v>
      </c>
      <c r="DG60" s="11">
        <v>0</v>
      </c>
      <c r="DH60" s="11">
        <v>0</v>
      </c>
      <c r="DI60" s="11">
        <v>0</v>
      </c>
      <c r="DJ60" s="11">
        <v>0</v>
      </c>
      <c r="DK60" s="11">
        <v>0</v>
      </c>
      <c r="DL60" s="11">
        <v>0</v>
      </c>
      <c r="DM60" s="11">
        <v>0</v>
      </c>
      <c r="DN60" s="11">
        <v>0</v>
      </c>
      <c r="DO60" s="11">
        <v>0</v>
      </c>
      <c r="DP60" s="11">
        <v>0</v>
      </c>
      <c r="DQ60" s="11">
        <v>0</v>
      </c>
      <c r="DR60" s="11">
        <v>0</v>
      </c>
    </row>
    <row r="61" spans="1:122" ht="15">
      <c r="A61" s="10" t="s">
        <v>67</v>
      </c>
      <c r="B61" s="12"/>
      <c r="C61" s="27" t="s">
        <v>94</v>
      </c>
      <c r="D61" s="27" t="s">
        <v>94</v>
      </c>
      <c r="E61" s="27" t="s">
        <v>94</v>
      </c>
      <c r="F61" s="27" t="s">
        <v>94</v>
      </c>
      <c r="G61" s="27" t="s">
        <v>94</v>
      </c>
      <c r="H61" s="27" t="s">
        <v>94</v>
      </c>
      <c r="I61" s="27" t="s">
        <v>94</v>
      </c>
      <c r="J61" s="27" t="s">
        <v>94</v>
      </c>
      <c r="K61" s="27" t="s">
        <v>94</v>
      </c>
      <c r="L61" s="27" t="s">
        <v>94</v>
      </c>
      <c r="M61" s="27" t="s">
        <v>94</v>
      </c>
      <c r="N61" s="27" t="s">
        <v>94</v>
      </c>
      <c r="O61" s="27" t="s">
        <v>94</v>
      </c>
      <c r="P61" s="27" t="s">
        <v>94</v>
      </c>
      <c r="Q61" s="27" t="s">
        <v>94</v>
      </c>
      <c r="R61" s="27" t="s">
        <v>94</v>
      </c>
      <c r="S61" s="27" t="s">
        <v>94</v>
      </c>
      <c r="T61" s="27" t="s">
        <v>94</v>
      </c>
      <c r="U61" s="27" t="s">
        <v>94</v>
      </c>
      <c r="V61" s="27" t="s">
        <v>94</v>
      </c>
      <c r="W61" s="27" t="s">
        <v>94</v>
      </c>
      <c r="X61" s="27" t="s">
        <v>94</v>
      </c>
      <c r="Y61" s="27" t="s">
        <v>94</v>
      </c>
      <c r="Z61" s="27" t="s">
        <v>94</v>
      </c>
      <c r="AA61" s="27" t="s">
        <v>94</v>
      </c>
      <c r="AB61" s="27" t="s">
        <v>94</v>
      </c>
      <c r="AC61" s="27" t="s">
        <v>94</v>
      </c>
      <c r="AD61" s="27" t="s">
        <v>94</v>
      </c>
      <c r="AE61" s="27" t="s">
        <v>94</v>
      </c>
      <c r="AF61" s="27" t="s">
        <v>94</v>
      </c>
      <c r="AG61" s="27" t="s">
        <v>94</v>
      </c>
      <c r="AH61" s="27" t="s">
        <v>94</v>
      </c>
      <c r="AI61" s="27" t="s">
        <v>94</v>
      </c>
      <c r="AJ61" s="27" t="s">
        <v>94</v>
      </c>
      <c r="AK61" s="27" t="s">
        <v>94</v>
      </c>
      <c r="AL61" s="27" t="s">
        <v>94</v>
      </c>
      <c r="AM61" s="27" t="s">
        <v>94</v>
      </c>
      <c r="AN61" s="27" t="s">
        <v>94</v>
      </c>
      <c r="AO61" s="27" t="s">
        <v>94</v>
      </c>
      <c r="AP61" s="27" t="s">
        <v>94</v>
      </c>
      <c r="AQ61" s="27" t="s">
        <v>94</v>
      </c>
      <c r="AR61" s="27" t="s">
        <v>94</v>
      </c>
      <c r="AS61" s="27" t="s">
        <v>94</v>
      </c>
      <c r="AT61" s="27" t="s">
        <v>94</v>
      </c>
      <c r="AU61" s="27" t="s">
        <v>94</v>
      </c>
      <c r="AV61" s="27" t="s">
        <v>94</v>
      </c>
      <c r="AW61" s="27" t="s">
        <v>94</v>
      </c>
      <c r="AX61" s="27" t="s">
        <v>94</v>
      </c>
      <c r="AY61" s="27" t="s">
        <v>94</v>
      </c>
      <c r="AZ61" s="27" t="s">
        <v>94</v>
      </c>
      <c r="BA61" s="27" t="s">
        <v>94</v>
      </c>
      <c r="BB61" s="27" t="s">
        <v>94</v>
      </c>
      <c r="BC61" s="27" t="s">
        <v>94</v>
      </c>
      <c r="BD61" s="27" t="s">
        <v>94</v>
      </c>
      <c r="BE61" s="27" t="s">
        <v>94</v>
      </c>
      <c r="BF61" s="27" t="s">
        <v>94</v>
      </c>
      <c r="BG61" s="27" t="s">
        <v>94</v>
      </c>
      <c r="BH61" s="27" t="s">
        <v>94</v>
      </c>
      <c r="BI61" s="27" t="s">
        <v>94</v>
      </c>
      <c r="BJ61" s="27" t="s">
        <v>94</v>
      </c>
      <c r="BK61" s="27" t="s">
        <v>94</v>
      </c>
      <c r="BL61" s="27" t="s">
        <v>94</v>
      </c>
      <c r="BM61" s="27" t="s">
        <v>94</v>
      </c>
      <c r="BN61" s="27" t="s">
        <v>94</v>
      </c>
      <c r="BO61" s="27" t="s">
        <v>94</v>
      </c>
      <c r="BP61" s="27" t="s">
        <v>94</v>
      </c>
      <c r="BQ61" s="27" t="s">
        <v>94</v>
      </c>
      <c r="BR61" s="27" t="s">
        <v>94</v>
      </c>
      <c r="BS61" s="27" t="s">
        <v>94</v>
      </c>
      <c r="BT61" s="27" t="s">
        <v>94</v>
      </c>
      <c r="BU61" s="27" t="s">
        <v>94</v>
      </c>
      <c r="BV61" s="27" t="s">
        <v>94</v>
      </c>
      <c r="BW61" s="27" t="s">
        <v>94</v>
      </c>
      <c r="BX61" s="27" t="s">
        <v>94</v>
      </c>
      <c r="BY61" s="27" t="s">
        <v>94</v>
      </c>
      <c r="BZ61" s="27" t="s">
        <v>94</v>
      </c>
      <c r="CA61" s="27" t="s">
        <v>94</v>
      </c>
      <c r="CB61" s="27" t="s">
        <v>94</v>
      </c>
      <c r="CC61" s="27" t="s">
        <v>94</v>
      </c>
      <c r="CD61" s="27" t="s">
        <v>94</v>
      </c>
      <c r="CE61" s="27" t="s">
        <v>94</v>
      </c>
      <c r="CF61" s="27" t="s">
        <v>94</v>
      </c>
      <c r="CG61" s="27" t="s">
        <v>94</v>
      </c>
      <c r="CH61" s="27" t="s">
        <v>94</v>
      </c>
      <c r="CI61" s="27" t="s">
        <v>94</v>
      </c>
      <c r="CJ61" s="27" t="s">
        <v>94</v>
      </c>
      <c r="CK61" s="27" t="s">
        <v>94</v>
      </c>
      <c r="CL61" s="27" t="s">
        <v>94</v>
      </c>
      <c r="CM61" s="27" t="s">
        <v>94</v>
      </c>
      <c r="CN61" s="27" t="s">
        <v>94</v>
      </c>
      <c r="CO61" s="27" t="s">
        <v>94</v>
      </c>
      <c r="CP61" s="27" t="s">
        <v>94</v>
      </c>
      <c r="CQ61" s="27" t="s">
        <v>94</v>
      </c>
      <c r="CR61" s="27" t="s">
        <v>94</v>
      </c>
      <c r="CS61" s="27" t="s">
        <v>94</v>
      </c>
      <c r="CT61" s="27" t="s">
        <v>94</v>
      </c>
      <c r="CU61" s="27" t="s">
        <v>94</v>
      </c>
      <c r="CV61" s="27" t="s">
        <v>94</v>
      </c>
      <c r="CW61" s="27" t="s">
        <v>94</v>
      </c>
      <c r="CX61" s="27" t="s">
        <v>94</v>
      </c>
      <c r="CY61" s="27" t="s">
        <v>94</v>
      </c>
      <c r="CZ61" s="27" t="s">
        <v>94</v>
      </c>
      <c r="DA61" s="27" t="s">
        <v>94</v>
      </c>
      <c r="DB61" s="27" t="s">
        <v>94</v>
      </c>
      <c r="DC61" s="27" t="s">
        <v>94</v>
      </c>
      <c r="DD61" s="27" t="s">
        <v>94</v>
      </c>
      <c r="DE61" s="27" t="s">
        <v>94</v>
      </c>
      <c r="DF61" s="27" t="s">
        <v>94</v>
      </c>
      <c r="DG61" s="27" t="s">
        <v>94</v>
      </c>
      <c r="DH61" s="27" t="s">
        <v>94</v>
      </c>
      <c r="DI61" s="27" t="s">
        <v>94</v>
      </c>
      <c r="DJ61" s="27" t="s">
        <v>94</v>
      </c>
      <c r="DK61" s="27" t="s">
        <v>94</v>
      </c>
      <c r="DL61" s="27" t="s">
        <v>94</v>
      </c>
      <c r="DM61" s="27" t="s">
        <v>94</v>
      </c>
      <c r="DN61" s="27" t="s">
        <v>94</v>
      </c>
      <c r="DO61" s="27" t="s">
        <v>94</v>
      </c>
      <c r="DP61" s="27" t="s">
        <v>94</v>
      </c>
      <c r="DQ61" s="27" t="s">
        <v>94</v>
      </c>
      <c r="DR61" s="27" t="s">
        <v>94</v>
      </c>
    </row>
    <row r="62" spans="1:122" ht="15">
      <c r="A62" s="12" t="s">
        <v>34</v>
      </c>
      <c r="B62" s="15"/>
      <c r="C62" s="15">
        <f>SUM(C63:C65)</f>
        <v>0.45</v>
      </c>
      <c r="D62" s="15">
        <f aca="true" t="shared" si="14" ref="D62:BO62">SUM(D63:D65)</f>
        <v>0.45</v>
      </c>
      <c r="E62" s="15">
        <f t="shared" si="14"/>
        <v>0.45</v>
      </c>
      <c r="F62" s="15">
        <f t="shared" si="14"/>
        <v>0.45</v>
      </c>
      <c r="G62" s="15">
        <f t="shared" si="14"/>
        <v>0.45</v>
      </c>
      <c r="H62" s="15">
        <f t="shared" si="14"/>
        <v>0.45</v>
      </c>
      <c r="I62" s="15">
        <f t="shared" si="14"/>
        <v>0.45</v>
      </c>
      <c r="J62" s="15">
        <f t="shared" si="14"/>
        <v>0.45</v>
      </c>
      <c r="K62" s="15">
        <f t="shared" si="14"/>
        <v>0.525</v>
      </c>
      <c r="L62" s="15">
        <f t="shared" si="14"/>
        <v>0.525</v>
      </c>
      <c r="M62" s="15">
        <f t="shared" si="14"/>
        <v>0.525</v>
      </c>
      <c r="N62" s="15">
        <f t="shared" si="14"/>
        <v>0.525</v>
      </c>
      <c r="O62" s="15">
        <f t="shared" si="14"/>
        <v>0.35</v>
      </c>
      <c r="P62" s="15">
        <f t="shared" si="14"/>
        <v>0.35</v>
      </c>
      <c r="Q62" s="15">
        <f t="shared" si="14"/>
        <v>0.35</v>
      </c>
      <c r="R62" s="15">
        <f t="shared" si="14"/>
        <v>0.35</v>
      </c>
      <c r="S62" s="15">
        <f t="shared" si="14"/>
        <v>0.625</v>
      </c>
      <c r="T62" s="15">
        <f t="shared" si="14"/>
        <v>0.625</v>
      </c>
      <c r="U62" s="15">
        <f t="shared" si="14"/>
        <v>0.625</v>
      </c>
      <c r="V62" s="15">
        <f t="shared" si="14"/>
        <v>0.625</v>
      </c>
      <c r="W62" s="15">
        <f t="shared" si="14"/>
        <v>0.65</v>
      </c>
      <c r="X62" s="15">
        <f t="shared" si="14"/>
        <v>0.65</v>
      </c>
      <c r="Y62" s="15">
        <f t="shared" si="14"/>
        <v>0.65</v>
      </c>
      <c r="Z62" s="15">
        <f t="shared" si="14"/>
        <v>0.65</v>
      </c>
      <c r="AA62" s="15">
        <f t="shared" si="14"/>
        <v>0.65</v>
      </c>
      <c r="AB62" s="15">
        <f t="shared" si="14"/>
        <v>0.65</v>
      </c>
      <c r="AC62" s="15">
        <f t="shared" si="14"/>
        <v>0.65</v>
      </c>
      <c r="AD62" s="15">
        <f t="shared" si="14"/>
        <v>0.65</v>
      </c>
      <c r="AE62" s="15">
        <f t="shared" si="14"/>
        <v>0.65</v>
      </c>
      <c r="AF62" s="15">
        <f t="shared" si="14"/>
        <v>0.65</v>
      </c>
      <c r="AG62" s="15">
        <f t="shared" si="14"/>
        <v>0.65</v>
      </c>
      <c r="AH62" s="15">
        <f t="shared" si="14"/>
        <v>0.65</v>
      </c>
      <c r="AI62" s="15">
        <f t="shared" si="14"/>
        <v>0.675</v>
      </c>
      <c r="AJ62" s="15">
        <f t="shared" si="14"/>
        <v>0.675</v>
      </c>
      <c r="AK62" s="15">
        <f t="shared" si="14"/>
        <v>0.675</v>
      </c>
      <c r="AL62" s="15">
        <f t="shared" si="14"/>
        <v>0.675</v>
      </c>
      <c r="AM62" s="15">
        <f t="shared" si="14"/>
        <v>0.625</v>
      </c>
      <c r="AN62" s="15">
        <f t="shared" si="14"/>
        <v>0.625</v>
      </c>
      <c r="AO62" s="15">
        <f t="shared" si="14"/>
        <v>0.625</v>
      </c>
      <c r="AP62" s="15">
        <f t="shared" si="14"/>
        <v>0.625</v>
      </c>
      <c r="AQ62" s="15">
        <f t="shared" si="14"/>
        <v>0.65</v>
      </c>
      <c r="AR62" s="15">
        <f t="shared" si="14"/>
        <v>0.65</v>
      </c>
      <c r="AS62" s="15">
        <f t="shared" si="14"/>
        <v>0.65</v>
      </c>
      <c r="AT62" s="15">
        <f t="shared" si="14"/>
        <v>0.65</v>
      </c>
      <c r="AU62" s="15">
        <f t="shared" si="14"/>
        <v>0.675</v>
      </c>
      <c r="AV62" s="15">
        <f t="shared" si="14"/>
        <v>0.675</v>
      </c>
      <c r="AW62" s="15">
        <f t="shared" si="14"/>
        <v>0.675</v>
      </c>
      <c r="AX62" s="15">
        <f t="shared" si="14"/>
        <v>0.675</v>
      </c>
      <c r="AY62" s="15">
        <f t="shared" si="14"/>
        <v>0.65</v>
      </c>
      <c r="AZ62" s="15">
        <f t="shared" si="14"/>
        <v>0.65</v>
      </c>
      <c r="BA62" s="15">
        <f t="shared" si="14"/>
        <v>0.65</v>
      </c>
      <c r="BB62" s="15">
        <f t="shared" si="14"/>
        <v>0.65</v>
      </c>
      <c r="BC62" s="15">
        <f t="shared" si="14"/>
        <v>0.625</v>
      </c>
      <c r="BD62" s="15">
        <f t="shared" si="14"/>
        <v>0.625</v>
      </c>
      <c r="BE62" s="15">
        <f t="shared" si="14"/>
        <v>0.625</v>
      </c>
      <c r="BF62" s="15">
        <f t="shared" si="14"/>
        <v>0.625</v>
      </c>
      <c r="BG62" s="15">
        <f t="shared" si="14"/>
        <v>0.625</v>
      </c>
      <c r="BH62" s="15">
        <f t="shared" si="14"/>
        <v>0.625</v>
      </c>
      <c r="BI62" s="15">
        <f t="shared" si="14"/>
        <v>0.625</v>
      </c>
      <c r="BJ62" s="15">
        <f t="shared" si="14"/>
        <v>0.625</v>
      </c>
      <c r="BK62" s="15">
        <f t="shared" si="14"/>
        <v>0.7</v>
      </c>
      <c r="BL62" s="15">
        <f t="shared" si="14"/>
        <v>0.7</v>
      </c>
      <c r="BM62" s="15">
        <f t="shared" si="14"/>
        <v>0.7</v>
      </c>
      <c r="BN62" s="15">
        <f t="shared" si="14"/>
        <v>0.7</v>
      </c>
      <c r="BO62" s="15">
        <f t="shared" si="14"/>
        <v>0.675</v>
      </c>
      <c r="BP62" s="15">
        <f aca="true" t="shared" si="15" ref="BP62:DR62">SUM(BP63:BP65)</f>
        <v>0.675</v>
      </c>
      <c r="BQ62" s="15">
        <f t="shared" si="15"/>
        <v>0.675</v>
      </c>
      <c r="BR62" s="15">
        <f t="shared" si="15"/>
        <v>0.675</v>
      </c>
      <c r="BS62" s="15">
        <f t="shared" si="15"/>
        <v>0.625</v>
      </c>
      <c r="BT62" s="15">
        <f t="shared" si="15"/>
        <v>0.625</v>
      </c>
      <c r="BU62" s="15">
        <f t="shared" si="15"/>
        <v>0.625</v>
      </c>
      <c r="BV62" s="15">
        <f t="shared" si="15"/>
        <v>0.625</v>
      </c>
      <c r="BW62" s="15">
        <f t="shared" si="15"/>
        <v>0.55</v>
      </c>
      <c r="BX62" s="15">
        <f t="shared" si="15"/>
        <v>0.55</v>
      </c>
      <c r="BY62" s="15">
        <f t="shared" si="15"/>
        <v>0.55</v>
      </c>
      <c r="BZ62" s="15">
        <f t="shared" si="15"/>
        <v>0.55</v>
      </c>
      <c r="CA62" s="15">
        <f t="shared" si="15"/>
        <v>0.525</v>
      </c>
      <c r="CB62" s="15">
        <f t="shared" si="15"/>
        <v>0.525</v>
      </c>
      <c r="CC62" s="15">
        <f t="shared" si="15"/>
        <v>0.525</v>
      </c>
      <c r="CD62" s="15">
        <f t="shared" si="15"/>
        <v>0.525</v>
      </c>
      <c r="CE62" s="15">
        <f t="shared" si="15"/>
        <v>0.525</v>
      </c>
      <c r="CF62" s="15">
        <f t="shared" si="15"/>
        <v>0.525</v>
      </c>
      <c r="CG62" s="15">
        <f t="shared" si="15"/>
        <v>0.525</v>
      </c>
      <c r="CH62" s="15">
        <f t="shared" si="15"/>
        <v>0.525</v>
      </c>
      <c r="CI62" s="15">
        <f t="shared" si="15"/>
        <v>0.525</v>
      </c>
      <c r="CJ62" s="15">
        <f t="shared" si="15"/>
        <v>0.525</v>
      </c>
      <c r="CK62" s="15">
        <f t="shared" si="15"/>
        <v>0.525</v>
      </c>
      <c r="CL62" s="15">
        <f t="shared" si="15"/>
        <v>0.525</v>
      </c>
      <c r="CM62" s="15">
        <f t="shared" si="15"/>
        <v>0.55</v>
      </c>
      <c r="CN62" s="15">
        <f t="shared" si="15"/>
        <v>0.55</v>
      </c>
      <c r="CO62" s="15">
        <f t="shared" si="15"/>
        <v>0.55</v>
      </c>
      <c r="CP62" s="15">
        <f t="shared" si="15"/>
        <v>0.55</v>
      </c>
      <c r="CQ62" s="15">
        <f t="shared" si="15"/>
        <v>182.2416666666666</v>
      </c>
      <c r="CR62" s="15">
        <f t="shared" si="15"/>
        <v>182.2416666666666</v>
      </c>
      <c r="CS62" s="15">
        <f t="shared" si="15"/>
        <v>182.2416666666666</v>
      </c>
      <c r="CT62" s="15">
        <f t="shared" si="15"/>
        <v>2991.975</v>
      </c>
      <c r="CU62" s="15">
        <f t="shared" si="15"/>
        <v>1285.2833333333333</v>
      </c>
      <c r="CV62" s="15">
        <f t="shared" si="15"/>
        <v>1285.2833333333333</v>
      </c>
      <c r="CW62" s="15">
        <f t="shared" si="15"/>
        <v>1285.2833333333333</v>
      </c>
      <c r="CX62" s="15">
        <f t="shared" si="15"/>
        <v>1532.55</v>
      </c>
      <c r="CY62" s="15">
        <f t="shared" si="15"/>
        <v>905.15</v>
      </c>
      <c r="CZ62" s="15">
        <f t="shared" si="15"/>
        <v>905.15</v>
      </c>
      <c r="DA62" s="15">
        <f t="shared" si="15"/>
        <v>905.15</v>
      </c>
      <c r="DB62" s="15">
        <f t="shared" si="15"/>
        <v>744.35</v>
      </c>
      <c r="DC62" s="15">
        <f t="shared" si="15"/>
        <v>119.325</v>
      </c>
      <c r="DD62" s="15">
        <f t="shared" si="15"/>
        <v>119.325</v>
      </c>
      <c r="DE62" s="15">
        <f t="shared" si="15"/>
        <v>119.325</v>
      </c>
      <c r="DF62" s="15">
        <f t="shared" si="15"/>
        <v>324.625</v>
      </c>
      <c r="DG62" s="15">
        <f t="shared" si="15"/>
        <v>159.425</v>
      </c>
      <c r="DH62" s="15">
        <f t="shared" si="15"/>
        <v>159.425</v>
      </c>
      <c r="DI62" s="15">
        <f t="shared" si="15"/>
        <v>159.425</v>
      </c>
      <c r="DJ62" s="15">
        <f t="shared" si="15"/>
        <v>208.225</v>
      </c>
      <c r="DK62" s="15">
        <f t="shared" si="15"/>
        <v>51.15833333333336</v>
      </c>
      <c r="DL62" s="15">
        <f t="shared" si="15"/>
        <v>51.15833333333336</v>
      </c>
      <c r="DM62" s="15">
        <f t="shared" si="15"/>
        <v>51.15833333333336</v>
      </c>
      <c r="DN62" s="15">
        <f t="shared" si="15"/>
        <v>316.625</v>
      </c>
      <c r="DO62" s="15">
        <f t="shared" si="15"/>
        <v>32.833333333333364</v>
      </c>
      <c r="DP62" s="15">
        <f t="shared" si="15"/>
        <v>32.833333333333364</v>
      </c>
      <c r="DQ62" s="15">
        <f t="shared" si="15"/>
        <v>32.833333333333364</v>
      </c>
      <c r="DR62" s="15">
        <f t="shared" si="15"/>
        <v>198.29999999999998</v>
      </c>
    </row>
    <row r="63" spans="1:122" ht="15">
      <c r="A63" s="12" t="s">
        <v>35</v>
      </c>
      <c r="B63" s="15"/>
      <c r="C63" s="15">
        <v>0</v>
      </c>
      <c r="D63" s="15">
        <v>0</v>
      </c>
      <c r="E63" s="15">
        <v>0</v>
      </c>
      <c r="F63" s="15">
        <v>0</v>
      </c>
      <c r="G63" s="15">
        <v>0</v>
      </c>
      <c r="H63" s="15">
        <v>0</v>
      </c>
      <c r="I63" s="15">
        <v>0</v>
      </c>
      <c r="J63" s="15">
        <v>0</v>
      </c>
      <c r="K63" s="15">
        <v>0</v>
      </c>
      <c r="L63" s="15">
        <v>0</v>
      </c>
      <c r="M63" s="15">
        <v>0</v>
      </c>
      <c r="N63" s="15">
        <v>0</v>
      </c>
      <c r="O63" s="15">
        <v>0</v>
      </c>
      <c r="P63" s="15">
        <v>0</v>
      </c>
      <c r="Q63" s="15">
        <v>0</v>
      </c>
      <c r="R63" s="15">
        <v>0</v>
      </c>
      <c r="S63" s="15">
        <v>0</v>
      </c>
      <c r="T63" s="15">
        <v>0</v>
      </c>
      <c r="U63" s="15">
        <v>0</v>
      </c>
      <c r="V63" s="15">
        <v>0</v>
      </c>
      <c r="W63" s="15">
        <v>0</v>
      </c>
      <c r="X63" s="15">
        <v>0</v>
      </c>
      <c r="Y63" s="15">
        <v>0</v>
      </c>
      <c r="Z63" s="15">
        <v>0</v>
      </c>
      <c r="AA63" s="15">
        <v>0</v>
      </c>
      <c r="AB63" s="15">
        <v>0</v>
      </c>
      <c r="AC63" s="15">
        <v>0</v>
      </c>
      <c r="AD63" s="15">
        <v>0</v>
      </c>
      <c r="AE63" s="15">
        <v>0</v>
      </c>
      <c r="AF63" s="15">
        <v>0</v>
      </c>
      <c r="AG63" s="15">
        <v>0</v>
      </c>
      <c r="AH63" s="15">
        <v>0</v>
      </c>
      <c r="AI63" s="15">
        <v>0</v>
      </c>
      <c r="AJ63" s="15">
        <v>0</v>
      </c>
      <c r="AK63" s="15">
        <v>0</v>
      </c>
      <c r="AL63" s="15">
        <v>0</v>
      </c>
      <c r="AM63" s="15">
        <v>0</v>
      </c>
      <c r="AN63" s="15">
        <v>0</v>
      </c>
      <c r="AO63" s="15">
        <v>0</v>
      </c>
      <c r="AP63" s="15">
        <v>0</v>
      </c>
      <c r="AQ63" s="15">
        <v>0</v>
      </c>
      <c r="AR63" s="15">
        <v>0</v>
      </c>
      <c r="AS63" s="15">
        <v>0</v>
      </c>
      <c r="AT63" s="15">
        <v>0</v>
      </c>
      <c r="AU63" s="15">
        <v>0</v>
      </c>
      <c r="AV63" s="15">
        <v>0</v>
      </c>
      <c r="AW63" s="15">
        <v>0</v>
      </c>
      <c r="AX63" s="15">
        <v>0</v>
      </c>
      <c r="AY63" s="15">
        <v>0</v>
      </c>
      <c r="AZ63" s="15">
        <v>0</v>
      </c>
      <c r="BA63" s="15">
        <v>0</v>
      </c>
      <c r="BB63" s="15">
        <v>0</v>
      </c>
      <c r="BC63" s="15">
        <v>0</v>
      </c>
      <c r="BD63" s="15">
        <v>0</v>
      </c>
      <c r="BE63" s="15">
        <v>0</v>
      </c>
      <c r="BF63" s="15">
        <v>0</v>
      </c>
      <c r="BG63" s="15">
        <v>0</v>
      </c>
      <c r="BH63" s="15">
        <v>0</v>
      </c>
      <c r="BI63" s="15">
        <v>0</v>
      </c>
      <c r="BJ63" s="15">
        <v>0</v>
      </c>
      <c r="BK63" s="15">
        <v>0</v>
      </c>
      <c r="BL63" s="15">
        <v>0</v>
      </c>
      <c r="BM63" s="15">
        <v>0</v>
      </c>
      <c r="BN63" s="15">
        <v>0</v>
      </c>
      <c r="BO63" s="15">
        <v>0</v>
      </c>
      <c r="BP63" s="15">
        <v>0</v>
      </c>
      <c r="BQ63" s="15">
        <v>0</v>
      </c>
      <c r="BR63" s="15">
        <v>0</v>
      </c>
      <c r="BS63" s="15">
        <v>0</v>
      </c>
      <c r="BT63" s="15">
        <v>0</v>
      </c>
      <c r="BU63" s="15">
        <v>0</v>
      </c>
      <c r="BV63" s="15">
        <v>0</v>
      </c>
      <c r="BW63" s="15">
        <v>0</v>
      </c>
      <c r="BX63" s="15">
        <v>0</v>
      </c>
      <c r="BY63" s="15">
        <v>0</v>
      </c>
      <c r="BZ63" s="15">
        <v>0</v>
      </c>
      <c r="CA63" s="15">
        <v>0</v>
      </c>
      <c r="CB63" s="15">
        <v>0</v>
      </c>
      <c r="CC63" s="15">
        <v>0</v>
      </c>
      <c r="CD63" s="15">
        <v>0</v>
      </c>
      <c r="CE63" s="15">
        <v>0</v>
      </c>
      <c r="CF63" s="15">
        <v>0</v>
      </c>
      <c r="CG63" s="15">
        <v>0</v>
      </c>
      <c r="CH63" s="15">
        <v>0</v>
      </c>
      <c r="CI63" s="15">
        <v>0</v>
      </c>
      <c r="CJ63" s="15">
        <v>0</v>
      </c>
      <c r="CK63" s="15">
        <v>0</v>
      </c>
      <c r="CL63" s="15">
        <v>0</v>
      </c>
      <c r="CM63" s="15">
        <v>0</v>
      </c>
      <c r="CN63" s="15">
        <v>0</v>
      </c>
      <c r="CO63" s="15">
        <v>0</v>
      </c>
      <c r="CP63" s="15">
        <v>0</v>
      </c>
      <c r="CQ63" s="15">
        <v>0</v>
      </c>
      <c r="CR63" s="15">
        <v>0</v>
      </c>
      <c r="CS63" s="15">
        <v>0</v>
      </c>
      <c r="CT63" s="15">
        <v>0</v>
      </c>
      <c r="CU63" s="15">
        <v>0</v>
      </c>
      <c r="CV63" s="15">
        <v>0</v>
      </c>
      <c r="CW63" s="15">
        <v>0</v>
      </c>
      <c r="CX63" s="15">
        <v>0</v>
      </c>
      <c r="CY63" s="15">
        <v>0</v>
      </c>
      <c r="CZ63" s="15">
        <v>0</v>
      </c>
      <c r="DA63" s="15">
        <v>0</v>
      </c>
      <c r="DB63" s="15">
        <v>0</v>
      </c>
      <c r="DC63" s="15">
        <v>0</v>
      </c>
      <c r="DD63" s="15">
        <v>0</v>
      </c>
      <c r="DE63" s="15">
        <v>0</v>
      </c>
      <c r="DF63" s="15">
        <v>0</v>
      </c>
      <c r="DG63" s="15">
        <v>0</v>
      </c>
      <c r="DH63" s="15">
        <v>0</v>
      </c>
      <c r="DI63" s="15">
        <v>0</v>
      </c>
      <c r="DJ63" s="15">
        <v>0</v>
      </c>
      <c r="DK63" s="15">
        <v>0</v>
      </c>
      <c r="DL63" s="15">
        <v>0</v>
      </c>
      <c r="DM63" s="15">
        <v>0</v>
      </c>
      <c r="DN63" s="15">
        <v>0</v>
      </c>
      <c r="DO63" s="15">
        <v>0</v>
      </c>
      <c r="DP63" s="15">
        <v>0</v>
      </c>
      <c r="DQ63" s="15">
        <v>0</v>
      </c>
      <c r="DR63" s="15">
        <v>0</v>
      </c>
    </row>
    <row r="64" spans="1:122" ht="15">
      <c r="A64" s="12" t="s">
        <v>36</v>
      </c>
      <c r="B64" s="15"/>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s="11">
        <v>0</v>
      </c>
      <c r="BY64" s="11">
        <v>0</v>
      </c>
      <c r="BZ64" s="11">
        <v>0</v>
      </c>
      <c r="CA64" s="11">
        <v>0</v>
      </c>
      <c r="CB64" s="11">
        <v>0</v>
      </c>
      <c r="CC64" s="11">
        <v>0</v>
      </c>
      <c r="CD64" s="11">
        <v>0</v>
      </c>
      <c r="CE64" s="11">
        <v>0</v>
      </c>
      <c r="CF64" s="11">
        <v>0</v>
      </c>
      <c r="CG64" s="11">
        <v>0</v>
      </c>
      <c r="CH64" s="11">
        <v>0</v>
      </c>
      <c r="CI64" s="11">
        <v>0</v>
      </c>
      <c r="CJ64" s="11">
        <v>0</v>
      </c>
      <c r="CK64" s="11">
        <v>0</v>
      </c>
      <c r="CL64" s="11">
        <v>0</v>
      </c>
      <c r="CM64" s="11">
        <v>0</v>
      </c>
      <c r="CN64" s="11">
        <v>0</v>
      </c>
      <c r="CO64" s="11">
        <v>0</v>
      </c>
      <c r="CP64" s="11">
        <v>0</v>
      </c>
      <c r="CQ64" s="11">
        <v>181.66666666666666</v>
      </c>
      <c r="CR64" s="11">
        <v>181.66666666666666</v>
      </c>
      <c r="CS64" s="11">
        <v>181.66666666666666</v>
      </c>
      <c r="CT64" s="11">
        <v>2991.4</v>
      </c>
      <c r="CU64" s="11">
        <v>1284.5333333333333</v>
      </c>
      <c r="CV64" s="11">
        <v>1284.5333333333333</v>
      </c>
      <c r="CW64" s="11">
        <v>1284.5333333333333</v>
      </c>
      <c r="CX64" s="11">
        <v>1531.8</v>
      </c>
      <c r="CY64" s="11">
        <v>904.4</v>
      </c>
      <c r="CZ64" s="11">
        <v>904.4</v>
      </c>
      <c r="DA64" s="11">
        <v>904.4</v>
      </c>
      <c r="DB64" s="11">
        <v>743.6</v>
      </c>
      <c r="DC64" s="11">
        <v>118.8</v>
      </c>
      <c r="DD64" s="11">
        <v>118.8</v>
      </c>
      <c r="DE64" s="11">
        <v>118.8</v>
      </c>
      <c r="DF64" s="11">
        <v>324.1</v>
      </c>
      <c r="DG64" s="11">
        <v>125.3</v>
      </c>
      <c r="DH64" s="11">
        <v>125.3</v>
      </c>
      <c r="DI64" s="11">
        <v>125.3</v>
      </c>
      <c r="DJ64" s="11">
        <v>174.1</v>
      </c>
      <c r="DK64" s="11">
        <v>8.633333333333363</v>
      </c>
      <c r="DL64" s="11">
        <v>8.633333333333363</v>
      </c>
      <c r="DM64" s="11">
        <v>8.633333333333363</v>
      </c>
      <c r="DN64" s="11">
        <v>274.1</v>
      </c>
      <c r="DO64" s="11">
        <v>8.633333333333363</v>
      </c>
      <c r="DP64" s="11">
        <v>8.633333333333363</v>
      </c>
      <c r="DQ64" s="11">
        <v>8.633333333333363</v>
      </c>
      <c r="DR64" s="11">
        <v>174.1</v>
      </c>
    </row>
    <row r="65" spans="1:122" ht="15">
      <c r="A65" s="12" t="s">
        <v>37</v>
      </c>
      <c r="B65" s="15"/>
      <c r="C65" s="15">
        <v>0.45</v>
      </c>
      <c r="D65" s="15">
        <v>0.45</v>
      </c>
      <c r="E65" s="15">
        <v>0.45</v>
      </c>
      <c r="F65" s="15">
        <v>0.45</v>
      </c>
      <c r="G65" s="15">
        <v>0.45</v>
      </c>
      <c r="H65" s="15">
        <v>0.45</v>
      </c>
      <c r="I65" s="15">
        <v>0.45</v>
      </c>
      <c r="J65" s="15">
        <v>0.45</v>
      </c>
      <c r="K65" s="15">
        <v>0.525</v>
      </c>
      <c r="L65" s="15">
        <v>0.525</v>
      </c>
      <c r="M65" s="15">
        <v>0.525</v>
      </c>
      <c r="N65" s="15">
        <v>0.525</v>
      </c>
      <c r="O65" s="15">
        <v>0.35</v>
      </c>
      <c r="P65" s="15">
        <v>0.35</v>
      </c>
      <c r="Q65" s="15">
        <v>0.35</v>
      </c>
      <c r="R65" s="15">
        <v>0.35</v>
      </c>
      <c r="S65" s="15">
        <v>0.625</v>
      </c>
      <c r="T65" s="15">
        <v>0.625</v>
      </c>
      <c r="U65" s="15">
        <v>0.625</v>
      </c>
      <c r="V65" s="15">
        <v>0.625</v>
      </c>
      <c r="W65" s="15">
        <v>0.65</v>
      </c>
      <c r="X65" s="15">
        <v>0.65</v>
      </c>
      <c r="Y65" s="15">
        <v>0.65</v>
      </c>
      <c r="Z65" s="15">
        <v>0.65</v>
      </c>
      <c r="AA65" s="15">
        <v>0.65</v>
      </c>
      <c r="AB65" s="15">
        <v>0.65</v>
      </c>
      <c r="AC65" s="15">
        <v>0.65</v>
      </c>
      <c r="AD65" s="15">
        <v>0.65</v>
      </c>
      <c r="AE65" s="15">
        <v>0.65</v>
      </c>
      <c r="AF65" s="15">
        <v>0.65</v>
      </c>
      <c r="AG65" s="15">
        <v>0.65</v>
      </c>
      <c r="AH65" s="15">
        <v>0.65</v>
      </c>
      <c r="AI65" s="15">
        <v>0.675</v>
      </c>
      <c r="AJ65" s="15">
        <v>0.675</v>
      </c>
      <c r="AK65" s="15">
        <v>0.675</v>
      </c>
      <c r="AL65" s="15">
        <v>0.675</v>
      </c>
      <c r="AM65" s="15">
        <v>0.625</v>
      </c>
      <c r="AN65" s="15">
        <v>0.625</v>
      </c>
      <c r="AO65" s="15">
        <v>0.625</v>
      </c>
      <c r="AP65" s="15">
        <v>0.625</v>
      </c>
      <c r="AQ65" s="15">
        <v>0.65</v>
      </c>
      <c r="AR65" s="15">
        <v>0.65</v>
      </c>
      <c r="AS65" s="15">
        <v>0.65</v>
      </c>
      <c r="AT65" s="15">
        <v>0.65</v>
      </c>
      <c r="AU65" s="15">
        <v>0.675</v>
      </c>
      <c r="AV65" s="15">
        <v>0.675</v>
      </c>
      <c r="AW65" s="15">
        <v>0.675</v>
      </c>
      <c r="AX65" s="15">
        <v>0.675</v>
      </c>
      <c r="AY65" s="15">
        <v>0.65</v>
      </c>
      <c r="AZ65" s="15">
        <v>0.65</v>
      </c>
      <c r="BA65" s="15">
        <v>0.65</v>
      </c>
      <c r="BB65" s="15">
        <v>0.65</v>
      </c>
      <c r="BC65" s="15">
        <v>0.625</v>
      </c>
      <c r="BD65" s="15">
        <v>0.625</v>
      </c>
      <c r="BE65" s="15">
        <v>0.625</v>
      </c>
      <c r="BF65" s="15">
        <v>0.625</v>
      </c>
      <c r="BG65" s="15">
        <v>0.625</v>
      </c>
      <c r="BH65" s="15">
        <v>0.625</v>
      </c>
      <c r="BI65" s="15">
        <v>0.625</v>
      </c>
      <c r="BJ65" s="15">
        <v>0.625</v>
      </c>
      <c r="BK65" s="15">
        <v>0.7</v>
      </c>
      <c r="BL65" s="15">
        <v>0.7</v>
      </c>
      <c r="BM65" s="15">
        <v>0.7</v>
      </c>
      <c r="BN65" s="15">
        <v>0.7</v>
      </c>
      <c r="BO65" s="15">
        <v>0.675</v>
      </c>
      <c r="BP65" s="15">
        <v>0.675</v>
      </c>
      <c r="BQ65" s="15">
        <v>0.675</v>
      </c>
      <c r="BR65" s="15">
        <v>0.675</v>
      </c>
      <c r="BS65" s="15">
        <v>0.625</v>
      </c>
      <c r="BT65" s="15">
        <v>0.625</v>
      </c>
      <c r="BU65" s="15">
        <v>0.625</v>
      </c>
      <c r="BV65" s="15">
        <v>0.625</v>
      </c>
      <c r="BW65" s="15">
        <v>0.55</v>
      </c>
      <c r="BX65" s="15">
        <v>0.55</v>
      </c>
      <c r="BY65" s="15">
        <v>0.55</v>
      </c>
      <c r="BZ65" s="15">
        <v>0.55</v>
      </c>
      <c r="CA65" s="15">
        <v>0.525</v>
      </c>
      <c r="CB65" s="15">
        <v>0.525</v>
      </c>
      <c r="CC65" s="15">
        <v>0.525</v>
      </c>
      <c r="CD65" s="15">
        <v>0.525</v>
      </c>
      <c r="CE65" s="15">
        <v>0.525</v>
      </c>
      <c r="CF65" s="15">
        <v>0.525</v>
      </c>
      <c r="CG65" s="15">
        <v>0.525</v>
      </c>
      <c r="CH65" s="15">
        <v>0.525</v>
      </c>
      <c r="CI65" s="15">
        <v>0.525</v>
      </c>
      <c r="CJ65" s="15">
        <v>0.525</v>
      </c>
      <c r="CK65" s="15">
        <v>0.525</v>
      </c>
      <c r="CL65" s="15">
        <v>0.525</v>
      </c>
      <c r="CM65" s="15">
        <v>0.55</v>
      </c>
      <c r="CN65" s="15">
        <v>0.55</v>
      </c>
      <c r="CO65" s="15">
        <v>0.55</v>
      </c>
      <c r="CP65" s="15">
        <v>0.55</v>
      </c>
      <c r="CQ65" s="15">
        <v>0.5749999999999318</v>
      </c>
      <c r="CR65" s="15">
        <v>0.5749999999999318</v>
      </c>
      <c r="CS65" s="15">
        <v>0.5749999999999318</v>
      </c>
      <c r="CT65" s="15">
        <v>0.5749999999999318</v>
      </c>
      <c r="CU65" s="15">
        <v>0.75</v>
      </c>
      <c r="CV65" s="15">
        <v>0.75</v>
      </c>
      <c r="CW65" s="15">
        <v>0.75</v>
      </c>
      <c r="CX65" s="15">
        <v>0.75</v>
      </c>
      <c r="CY65" s="15">
        <v>0.75</v>
      </c>
      <c r="CZ65" s="15">
        <v>0.75</v>
      </c>
      <c r="DA65" s="15">
        <v>0.75</v>
      </c>
      <c r="DB65" s="15">
        <v>0.75</v>
      </c>
      <c r="DC65" s="15">
        <v>0.5250000000000057</v>
      </c>
      <c r="DD65" s="15">
        <v>0.5250000000000057</v>
      </c>
      <c r="DE65" s="15">
        <v>0.5250000000000057</v>
      </c>
      <c r="DF65" s="15">
        <v>0.5250000000000057</v>
      </c>
      <c r="DG65" s="15">
        <v>34.125</v>
      </c>
      <c r="DH65" s="15">
        <v>34.125</v>
      </c>
      <c r="DI65" s="15">
        <v>34.125</v>
      </c>
      <c r="DJ65" s="15">
        <v>34.125</v>
      </c>
      <c r="DK65" s="15">
        <v>42.525</v>
      </c>
      <c r="DL65" s="15">
        <v>42.525</v>
      </c>
      <c r="DM65" s="15">
        <v>42.525</v>
      </c>
      <c r="DN65" s="15">
        <v>42.525</v>
      </c>
      <c r="DO65" s="15">
        <v>24.2</v>
      </c>
      <c r="DP65" s="15">
        <v>24.2</v>
      </c>
      <c r="DQ65" s="15">
        <v>24.2</v>
      </c>
      <c r="DR65" s="15">
        <v>24.2</v>
      </c>
    </row>
    <row r="66" spans="1:122" ht="15">
      <c r="A66" s="12" t="s">
        <v>38</v>
      </c>
      <c r="B66" s="12"/>
      <c r="C66" s="15">
        <v>0</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15">
        <v>0</v>
      </c>
      <c r="AA66" s="15">
        <v>0</v>
      </c>
      <c r="AB66" s="15">
        <v>0</v>
      </c>
      <c r="AC66" s="15">
        <v>0</v>
      </c>
      <c r="AD66" s="15">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0</v>
      </c>
      <c r="BF66" s="15">
        <v>0</v>
      </c>
      <c r="BG66" s="15">
        <v>0</v>
      </c>
      <c r="BH66" s="15">
        <v>0</v>
      </c>
      <c r="BI66" s="15">
        <v>0</v>
      </c>
      <c r="BJ66" s="15">
        <v>0</v>
      </c>
      <c r="BK66" s="15">
        <v>0</v>
      </c>
      <c r="BL66" s="15">
        <v>0</v>
      </c>
      <c r="BM66" s="15">
        <v>0</v>
      </c>
      <c r="BN66" s="15">
        <v>0</v>
      </c>
      <c r="BO66" s="15">
        <v>0</v>
      </c>
      <c r="BP66" s="15">
        <v>0</v>
      </c>
      <c r="BQ66" s="15">
        <v>0</v>
      </c>
      <c r="BR66" s="15">
        <v>0</v>
      </c>
      <c r="BS66" s="15">
        <v>0</v>
      </c>
      <c r="BT66" s="15">
        <v>0</v>
      </c>
      <c r="BU66" s="15">
        <v>0</v>
      </c>
      <c r="BV66" s="15">
        <v>0</v>
      </c>
      <c r="BW66" s="15">
        <v>0</v>
      </c>
      <c r="BX66" s="15">
        <v>0</v>
      </c>
      <c r="BY66" s="15">
        <v>0</v>
      </c>
      <c r="BZ66" s="15">
        <v>0</v>
      </c>
      <c r="CA66" s="15">
        <v>0</v>
      </c>
      <c r="CB66" s="15">
        <v>0</v>
      </c>
      <c r="CC66" s="15">
        <v>0</v>
      </c>
      <c r="CD66" s="15">
        <v>0</v>
      </c>
      <c r="CE66" s="15">
        <v>0</v>
      </c>
      <c r="CF66" s="15">
        <v>0</v>
      </c>
      <c r="CG66" s="15">
        <v>0</v>
      </c>
      <c r="CH66" s="15">
        <v>0</v>
      </c>
      <c r="CI66" s="15">
        <v>0</v>
      </c>
      <c r="CJ66" s="15">
        <v>0</v>
      </c>
      <c r="CK66" s="15">
        <v>0</v>
      </c>
      <c r="CL66" s="15">
        <v>0</v>
      </c>
      <c r="CM66" s="15">
        <v>0</v>
      </c>
      <c r="CN66" s="15">
        <v>0</v>
      </c>
      <c r="CO66" s="15">
        <v>0</v>
      </c>
      <c r="CP66" s="15">
        <v>0</v>
      </c>
      <c r="CQ66" s="15">
        <v>0</v>
      </c>
      <c r="CR66" s="15">
        <v>0</v>
      </c>
      <c r="CS66" s="15">
        <v>0</v>
      </c>
      <c r="CT66" s="15">
        <v>0</v>
      </c>
      <c r="CU66" s="15">
        <v>0</v>
      </c>
      <c r="CV66" s="15">
        <v>0</v>
      </c>
      <c r="CW66" s="15">
        <v>0</v>
      </c>
      <c r="CX66" s="15">
        <v>0</v>
      </c>
      <c r="CY66" s="15">
        <v>0</v>
      </c>
      <c r="CZ66" s="15">
        <v>0</v>
      </c>
      <c r="DA66" s="15">
        <v>0</v>
      </c>
      <c r="DB66" s="15">
        <v>0</v>
      </c>
      <c r="DC66" s="15">
        <v>0</v>
      </c>
      <c r="DD66" s="15">
        <v>0</v>
      </c>
      <c r="DE66" s="15">
        <v>0</v>
      </c>
      <c r="DF66" s="15">
        <v>0</v>
      </c>
      <c r="DG66" s="15">
        <v>0</v>
      </c>
      <c r="DH66" s="15">
        <v>0</v>
      </c>
      <c r="DI66" s="15">
        <v>0</v>
      </c>
      <c r="DJ66" s="15">
        <v>0</v>
      </c>
      <c r="DK66" s="15">
        <v>0</v>
      </c>
      <c r="DL66" s="15">
        <v>0</v>
      </c>
      <c r="DM66" s="15">
        <v>0</v>
      </c>
      <c r="DN66" s="15">
        <v>0</v>
      </c>
      <c r="DO66" s="15">
        <v>0</v>
      </c>
      <c r="DP66" s="15">
        <v>0</v>
      </c>
      <c r="DQ66" s="15">
        <v>0</v>
      </c>
      <c r="DR66" s="15">
        <v>0</v>
      </c>
    </row>
    <row r="67" spans="1:122" ht="15">
      <c r="A67" s="10" t="s">
        <v>68</v>
      </c>
      <c r="B67" s="15"/>
      <c r="C67" s="14">
        <f aca="true" t="shared" si="16" ref="C67:AH67">C68+C72+C75</f>
        <v>10.421875</v>
      </c>
      <c r="D67" s="14">
        <f t="shared" si="16"/>
        <v>10.340625</v>
      </c>
      <c r="E67" s="14">
        <f t="shared" si="16"/>
        <v>10.259375</v>
      </c>
      <c r="F67" s="14">
        <f t="shared" si="16"/>
        <v>10.178125000000001</v>
      </c>
      <c r="G67" s="14">
        <f t="shared" si="16"/>
        <v>11.838020833333333</v>
      </c>
      <c r="H67" s="14">
        <f t="shared" si="16"/>
        <v>11.743229166666667</v>
      </c>
      <c r="I67" s="14">
        <f t="shared" si="16"/>
        <v>11.702604166666667</v>
      </c>
      <c r="J67" s="14">
        <f t="shared" si="16"/>
        <v>11.716145833333334</v>
      </c>
      <c r="K67" s="14">
        <f t="shared" si="16"/>
        <v>12.794791666666667</v>
      </c>
      <c r="L67" s="14">
        <f t="shared" si="16"/>
        <v>12.792708333333334</v>
      </c>
      <c r="M67" s="14">
        <f t="shared" si="16"/>
        <v>12.798958333333333</v>
      </c>
      <c r="N67" s="14">
        <f t="shared" si="16"/>
        <v>12.813541666666666</v>
      </c>
      <c r="O67" s="14">
        <f t="shared" si="16"/>
        <v>14.122395833333334</v>
      </c>
      <c r="P67" s="14">
        <f t="shared" si="16"/>
        <v>14.121354166666668</v>
      </c>
      <c r="Q67" s="14">
        <f t="shared" si="16"/>
        <v>14.174479166666668</v>
      </c>
      <c r="R67" s="14">
        <f t="shared" si="16"/>
        <v>14.281770833333335</v>
      </c>
      <c r="S67" s="14">
        <f t="shared" si="16"/>
        <v>14.630208333333334</v>
      </c>
      <c r="T67" s="14">
        <f t="shared" si="16"/>
        <v>14.782291666666667</v>
      </c>
      <c r="U67" s="14">
        <f t="shared" si="16"/>
        <v>14.701041666666667</v>
      </c>
      <c r="V67" s="14">
        <f t="shared" si="16"/>
        <v>14.386458333333334</v>
      </c>
      <c r="W67" s="14">
        <f t="shared" si="16"/>
        <v>13.846354166666666</v>
      </c>
      <c r="X67" s="14">
        <f t="shared" si="16"/>
        <v>13.534895833333334</v>
      </c>
      <c r="Y67" s="14">
        <f t="shared" si="16"/>
        <v>13.444270833333334</v>
      </c>
      <c r="Z67" s="14">
        <f t="shared" si="16"/>
        <v>13.574479166666666</v>
      </c>
      <c r="AA67" s="14">
        <f t="shared" si="16"/>
        <v>13.599479166666665</v>
      </c>
      <c r="AB67" s="14">
        <f t="shared" si="16"/>
        <v>13.669270833333332</v>
      </c>
      <c r="AC67" s="14">
        <f t="shared" si="16"/>
        <v>13.759895833333331</v>
      </c>
      <c r="AD67" s="14">
        <f t="shared" si="16"/>
        <v>13.871354166666666</v>
      </c>
      <c r="AE67" s="14">
        <f t="shared" si="16"/>
        <v>12.719270833333333</v>
      </c>
      <c r="AF67" s="14">
        <f t="shared" si="16"/>
        <v>12.836979166666667</v>
      </c>
      <c r="AG67" s="14">
        <f t="shared" si="16"/>
        <v>12.908854166666668</v>
      </c>
      <c r="AH67" s="14">
        <f t="shared" si="16"/>
        <v>12.934895833333334</v>
      </c>
      <c r="AI67" s="14">
        <f aca="true" t="shared" si="17" ref="AI67:BN67">AI68+AI72+AI75</f>
        <v>12.813541666666667</v>
      </c>
      <c r="AJ67" s="14">
        <f t="shared" si="17"/>
        <v>12.848958333333334</v>
      </c>
      <c r="AK67" s="14">
        <f t="shared" si="17"/>
        <v>12.892708333333333</v>
      </c>
      <c r="AL67" s="14">
        <f t="shared" si="17"/>
        <v>12.944791666666667</v>
      </c>
      <c r="AM67" s="14">
        <f t="shared" si="17"/>
        <v>12.932812499999999</v>
      </c>
      <c r="AN67" s="14">
        <f t="shared" si="17"/>
        <v>12.985937499999999</v>
      </c>
      <c r="AO67" s="14">
        <f t="shared" si="17"/>
        <v>13.026562499999999</v>
      </c>
      <c r="AP67" s="14">
        <f t="shared" si="17"/>
        <v>13.0546875</v>
      </c>
      <c r="AQ67" s="14">
        <f t="shared" si="17"/>
        <v>13.8203125</v>
      </c>
      <c r="AR67" s="14">
        <f t="shared" si="17"/>
        <v>13.8484375</v>
      </c>
      <c r="AS67" s="14">
        <f t="shared" si="17"/>
        <v>13.8890625</v>
      </c>
      <c r="AT67" s="14">
        <f t="shared" si="17"/>
        <v>13.9421875</v>
      </c>
      <c r="AU67" s="14">
        <f t="shared" si="17"/>
        <v>16.561979166666667</v>
      </c>
      <c r="AV67" s="14">
        <f t="shared" si="17"/>
        <v>16.606770833333332</v>
      </c>
      <c r="AW67" s="14">
        <f t="shared" si="17"/>
        <v>16.672395833333333</v>
      </c>
      <c r="AX67" s="14">
        <f t="shared" si="17"/>
        <v>16.758854166666666</v>
      </c>
      <c r="AY67" s="14">
        <f t="shared" si="17"/>
        <v>16.207291666666666</v>
      </c>
      <c r="AZ67" s="14">
        <f t="shared" si="17"/>
        <v>16.280208333333334</v>
      </c>
      <c r="BA67" s="14">
        <f t="shared" si="17"/>
        <v>16.386458333333334</v>
      </c>
      <c r="BB67" s="14">
        <f t="shared" si="17"/>
        <v>16.526041666666668</v>
      </c>
      <c r="BC67" s="14">
        <f t="shared" si="17"/>
        <v>15.330208333333333</v>
      </c>
      <c r="BD67" s="14">
        <f t="shared" si="17"/>
        <v>14.982291666666667</v>
      </c>
      <c r="BE67" s="14">
        <f t="shared" si="17"/>
        <v>16.551041666666666</v>
      </c>
      <c r="BF67" s="14">
        <f t="shared" si="17"/>
        <v>20.036458333333332</v>
      </c>
      <c r="BG67" s="14">
        <f t="shared" si="17"/>
        <v>27.591145833333332</v>
      </c>
      <c r="BH67" s="14">
        <f t="shared" si="17"/>
        <v>31.327604166666667</v>
      </c>
      <c r="BI67" s="14">
        <f t="shared" si="17"/>
        <v>32.143229166666664</v>
      </c>
      <c r="BJ67" s="14">
        <f t="shared" si="17"/>
        <v>30.038020833333334</v>
      </c>
      <c r="BK67" s="14">
        <f t="shared" si="17"/>
        <v>27.6921875</v>
      </c>
      <c r="BL67" s="14">
        <f t="shared" si="17"/>
        <v>26.089062499999997</v>
      </c>
      <c r="BM67" s="14">
        <f t="shared" si="17"/>
        <v>25.3984375</v>
      </c>
      <c r="BN67" s="14">
        <f t="shared" si="17"/>
        <v>25.620312499999997</v>
      </c>
      <c r="BO67" s="14">
        <f aca="true" t="shared" si="18" ref="BO67:CT67">BO68+BO72+BO75</f>
        <v>27.147395833333334</v>
      </c>
      <c r="BP67" s="14">
        <f t="shared" si="18"/>
        <v>27.246354166666663</v>
      </c>
      <c r="BQ67" s="14">
        <f t="shared" si="18"/>
        <v>26.924479166666664</v>
      </c>
      <c r="BR67" s="14">
        <f t="shared" si="18"/>
        <v>26.18177083333333</v>
      </c>
      <c r="BS67" s="14">
        <f t="shared" si="18"/>
        <v>33.2046875</v>
      </c>
      <c r="BT67" s="14">
        <f t="shared" si="18"/>
        <v>32.4765625</v>
      </c>
      <c r="BU67" s="14">
        <f t="shared" si="18"/>
        <v>32.1109375</v>
      </c>
      <c r="BV67" s="14">
        <f t="shared" si="18"/>
        <v>32.1078125</v>
      </c>
      <c r="BW67" s="14">
        <f t="shared" si="18"/>
        <v>25.255208333333332</v>
      </c>
      <c r="BX67" s="14">
        <f t="shared" si="18"/>
        <v>25.107291666666665</v>
      </c>
      <c r="BY67" s="14">
        <f t="shared" si="18"/>
        <v>25.176041666666666</v>
      </c>
      <c r="BZ67" s="14">
        <f t="shared" si="18"/>
        <v>25.461458333333333</v>
      </c>
      <c r="CA67" s="14">
        <f t="shared" si="18"/>
        <v>13.702083333333333</v>
      </c>
      <c r="CB67" s="14">
        <f t="shared" si="18"/>
        <v>14.022916666666665</v>
      </c>
      <c r="CC67" s="14">
        <f t="shared" si="18"/>
        <v>13.985416666666666</v>
      </c>
      <c r="CD67" s="14">
        <f t="shared" si="18"/>
        <v>13.589583333333334</v>
      </c>
      <c r="CE67" s="14">
        <f t="shared" si="18"/>
        <v>11.866145833333334</v>
      </c>
      <c r="CF67" s="14">
        <f t="shared" si="18"/>
        <v>11.502604166666666</v>
      </c>
      <c r="CG67" s="14">
        <f t="shared" si="18"/>
        <v>11.368229166666667</v>
      </c>
      <c r="CH67" s="14">
        <f t="shared" si="18"/>
        <v>11.463020833333333</v>
      </c>
      <c r="CI67" s="14">
        <f t="shared" si="18"/>
        <v>11.522395833333334</v>
      </c>
      <c r="CJ67" s="14">
        <f t="shared" si="18"/>
        <v>11.521354166666669</v>
      </c>
      <c r="CK67" s="14">
        <f t="shared" si="18"/>
        <v>11.674479166666668</v>
      </c>
      <c r="CL67" s="14">
        <f t="shared" si="18"/>
        <v>11.981770833333334</v>
      </c>
      <c r="CM67" s="14">
        <f t="shared" si="18"/>
        <v>12.534375</v>
      </c>
      <c r="CN67" s="14">
        <f t="shared" si="18"/>
        <v>12.878125</v>
      </c>
      <c r="CO67" s="14">
        <f t="shared" si="18"/>
        <v>12.921875</v>
      </c>
      <c r="CP67" s="14">
        <f t="shared" si="18"/>
        <v>12.665625</v>
      </c>
      <c r="CQ67" s="14">
        <f t="shared" si="18"/>
        <v>16.606770833333336</v>
      </c>
      <c r="CR67" s="14">
        <f t="shared" si="18"/>
        <v>16.399479166666666</v>
      </c>
      <c r="CS67" s="14">
        <f t="shared" si="18"/>
        <v>16.296354166666667</v>
      </c>
      <c r="CT67" s="14">
        <f t="shared" si="18"/>
        <v>16.297395833333333</v>
      </c>
      <c r="CU67" s="14">
        <f aca="true" t="shared" si="19" ref="CU67:DR67">CU68+CU72+CU75</f>
        <v>15.4625</v>
      </c>
      <c r="CV67" s="14">
        <f t="shared" si="19"/>
        <v>15.4375</v>
      </c>
      <c r="CW67" s="14">
        <f t="shared" si="19"/>
        <v>15.4125</v>
      </c>
      <c r="CX67" s="14">
        <f t="shared" si="19"/>
        <v>15.3875</v>
      </c>
      <c r="CY67" s="14">
        <f t="shared" si="19"/>
        <v>14.826041666666669</v>
      </c>
      <c r="CZ67" s="14">
        <f t="shared" si="19"/>
        <v>14.786458333333334</v>
      </c>
      <c r="DA67" s="14">
        <f t="shared" si="19"/>
        <v>14.805208333333333</v>
      </c>
      <c r="DB67" s="14">
        <f t="shared" si="19"/>
        <v>14.882291666666667</v>
      </c>
      <c r="DC67" s="14">
        <f t="shared" si="19"/>
        <v>14.803125000000001</v>
      </c>
      <c r="DD67" s="14">
        <f t="shared" si="19"/>
        <v>14.834375000000001</v>
      </c>
      <c r="DE67" s="14">
        <f t="shared" si="19"/>
        <v>14.990625000000001</v>
      </c>
      <c r="DF67" s="14">
        <f t="shared" si="19"/>
        <v>15.271875000000001</v>
      </c>
      <c r="DG67" s="14">
        <f t="shared" si="19"/>
        <v>8.493749999999999</v>
      </c>
      <c r="DH67" s="14">
        <f t="shared" si="19"/>
        <v>6.131249999999997</v>
      </c>
      <c r="DI67" s="14">
        <f t="shared" si="19"/>
        <v>14.21875</v>
      </c>
      <c r="DJ67" s="14">
        <f t="shared" si="19"/>
        <v>32.75625</v>
      </c>
      <c r="DK67" s="14">
        <f t="shared" si="19"/>
        <v>67.34218750000001</v>
      </c>
      <c r="DL67" s="14">
        <f t="shared" si="19"/>
        <v>88.43906250000002</v>
      </c>
      <c r="DM67" s="14">
        <f t="shared" si="19"/>
        <v>88.84843750000002</v>
      </c>
      <c r="DN67" s="14">
        <f t="shared" si="19"/>
        <v>68.5703125</v>
      </c>
      <c r="DO67" s="14">
        <f t="shared" si="19"/>
        <v>15.7</v>
      </c>
      <c r="DP67" s="14">
        <f t="shared" si="19"/>
        <v>15.7</v>
      </c>
      <c r="DQ67" s="14">
        <f t="shared" si="19"/>
        <v>15.7</v>
      </c>
      <c r="DR67" s="14">
        <f t="shared" si="19"/>
        <v>15.7</v>
      </c>
    </row>
    <row r="68" spans="1:122" ht="15">
      <c r="A68" s="12" t="s">
        <v>39</v>
      </c>
      <c r="B68" s="15"/>
      <c r="C68" s="15">
        <f>C69+C70</f>
        <v>3.021875</v>
      </c>
      <c r="D68" s="15">
        <f aca="true" t="shared" si="20" ref="D68:BO68">D69+D70</f>
        <v>2.940625</v>
      </c>
      <c r="E68" s="15">
        <f t="shared" si="20"/>
        <v>2.859375</v>
      </c>
      <c r="F68" s="15">
        <f t="shared" si="20"/>
        <v>2.778125</v>
      </c>
      <c r="G68" s="15">
        <f t="shared" si="20"/>
        <v>2.663020833333333</v>
      </c>
      <c r="H68" s="15">
        <f t="shared" si="20"/>
        <v>2.568229166666667</v>
      </c>
      <c r="I68" s="15">
        <f t="shared" si="20"/>
        <v>2.527604166666667</v>
      </c>
      <c r="J68" s="15">
        <f t="shared" si="20"/>
        <v>2.541145833333333</v>
      </c>
      <c r="K68" s="15">
        <f t="shared" si="20"/>
        <v>2.5697916666666667</v>
      </c>
      <c r="L68" s="15">
        <f t="shared" si="20"/>
        <v>2.567708333333334</v>
      </c>
      <c r="M68" s="15">
        <f t="shared" si="20"/>
        <v>2.5739583333333336</v>
      </c>
      <c r="N68" s="15">
        <f t="shared" si="20"/>
        <v>2.5885416666666665</v>
      </c>
      <c r="O68" s="15">
        <f t="shared" si="20"/>
        <v>2.572395833333333</v>
      </c>
      <c r="P68" s="15">
        <f t="shared" si="20"/>
        <v>2.571354166666667</v>
      </c>
      <c r="Q68" s="15">
        <f t="shared" si="20"/>
        <v>2.6244791666666667</v>
      </c>
      <c r="R68" s="15">
        <f t="shared" si="20"/>
        <v>2.7317708333333335</v>
      </c>
      <c r="S68" s="15">
        <f t="shared" si="20"/>
        <v>3.0052083333333335</v>
      </c>
      <c r="T68" s="15">
        <f t="shared" si="20"/>
        <v>3.157291666666667</v>
      </c>
      <c r="U68" s="15">
        <f t="shared" si="20"/>
        <v>3.076041666666667</v>
      </c>
      <c r="V68" s="15">
        <f t="shared" si="20"/>
        <v>2.7614583333333336</v>
      </c>
      <c r="W68" s="15">
        <f t="shared" si="20"/>
        <v>2.2213541666666665</v>
      </c>
      <c r="X68" s="15">
        <f t="shared" si="20"/>
        <v>1.9098958333333336</v>
      </c>
      <c r="Y68" s="15">
        <f t="shared" si="20"/>
        <v>1.8192708333333334</v>
      </c>
      <c r="Z68" s="15">
        <f t="shared" si="20"/>
        <v>1.9494791666666667</v>
      </c>
      <c r="AA68" s="15">
        <f t="shared" si="20"/>
        <v>2.1494791666666666</v>
      </c>
      <c r="AB68" s="15">
        <f t="shared" si="20"/>
        <v>2.2192708333333333</v>
      </c>
      <c r="AC68" s="15">
        <f t="shared" si="20"/>
        <v>2.309895833333333</v>
      </c>
      <c r="AD68" s="15">
        <f t="shared" si="20"/>
        <v>2.4213541666666667</v>
      </c>
      <c r="AE68" s="15">
        <f t="shared" si="20"/>
        <v>2.569270833333333</v>
      </c>
      <c r="AF68" s="15">
        <f t="shared" si="20"/>
        <v>2.686979166666667</v>
      </c>
      <c r="AG68" s="15">
        <f t="shared" si="20"/>
        <v>2.758854166666667</v>
      </c>
      <c r="AH68" s="15">
        <f t="shared" si="20"/>
        <v>2.7848958333333336</v>
      </c>
      <c r="AI68" s="15">
        <f t="shared" si="20"/>
        <v>2.7885416666666667</v>
      </c>
      <c r="AJ68" s="15">
        <f t="shared" si="20"/>
        <v>2.8239583333333336</v>
      </c>
      <c r="AK68" s="15">
        <f t="shared" si="20"/>
        <v>2.867708333333333</v>
      </c>
      <c r="AL68" s="15">
        <f t="shared" si="20"/>
        <v>2.919791666666667</v>
      </c>
      <c r="AM68" s="15">
        <f t="shared" si="20"/>
        <v>2.9828125</v>
      </c>
      <c r="AN68" s="15">
        <f t="shared" si="20"/>
        <v>3.0359375</v>
      </c>
      <c r="AO68" s="15">
        <f t="shared" si="20"/>
        <v>3.0765625</v>
      </c>
      <c r="AP68" s="15">
        <f t="shared" si="20"/>
        <v>3.1046875</v>
      </c>
      <c r="AQ68" s="15">
        <f t="shared" si="20"/>
        <v>3.1203125</v>
      </c>
      <c r="AR68" s="15">
        <f t="shared" si="20"/>
        <v>3.1484375</v>
      </c>
      <c r="AS68" s="15">
        <f t="shared" si="20"/>
        <v>3.1890625</v>
      </c>
      <c r="AT68" s="15">
        <f t="shared" si="20"/>
        <v>3.2421875</v>
      </c>
      <c r="AU68" s="15">
        <f t="shared" si="20"/>
        <v>3.286979166666667</v>
      </c>
      <c r="AV68" s="15">
        <f t="shared" si="20"/>
        <v>3.331770833333333</v>
      </c>
      <c r="AW68" s="15">
        <f t="shared" si="20"/>
        <v>3.397395833333334</v>
      </c>
      <c r="AX68" s="15">
        <f t="shared" si="20"/>
        <v>3.4838541666666667</v>
      </c>
      <c r="AY68" s="15">
        <f t="shared" si="20"/>
        <v>3.5572916666666665</v>
      </c>
      <c r="AZ68" s="15">
        <f t="shared" si="20"/>
        <v>3.630208333333334</v>
      </c>
      <c r="BA68" s="15">
        <f t="shared" si="20"/>
        <v>3.7364583333333337</v>
      </c>
      <c r="BB68" s="15">
        <f t="shared" si="20"/>
        <v>3.876041666666667</v>
      </c>
      <c r="BC68" s="15">
        <f t="shared" si="20"/>
        <v>2.830208333333333</v>
      </c>
      <c r="BD68" s="15">
        <f t="shared" si="20"/>
        <v>2.4822916666666663</v>
      </c>
      <c r="BE68" s="15">
        <f t="shared" si="20"/>
        <v>4.0510416666666655</v>
      </c>
      <c r="BF68" s="15">
        <f t="shared" si="20"/>
        <v>7.536458333333333</v>
      </c>
      <c r="BG68" s="15">
        <f t="shared" si="20"/>
        <v>13.566145833333332</v>
      </c>
      <c r="BH68" s="15">
        <f t="shared" si="20"/>
        <v>17.302604166666665</v>
      </c>
      <c r="BI68" s="15">
        <f t="shared" si="20"/>
        <v>18.118229166666666</v>
      </c>
      <c r="BJ68" s="15">
        <f t="shared" si="20"/>
        <v>16.013020833333332</v>
      </c>
      <c r="BK68" s="15">
        <f t="shared" si="20"/>
        <v>12.2421875</v>
      </c>
      <c r="BL68" s="15">
        <f t="shared" si="20"/>
        <v>10.6390625</v>
      </c>
      <c r="BM68" s="15">
        <f t="shared" si="20"/>
        <v>9.9484375</v>
      </c>
      <c r="BN68" s="15">
        <f t="shared" si="20"/>
        <v>10.1703125</v>
      </c>
      <c r="BO68" s="15">
        <f t="shared" si="20"/>
        <v>10.997395833333334</v>
      </c>
      <c r="BP68" s="15">
        <f aca="true" t="shared" si="21" ref="BP68:DR68">BP69+BP70</f>
        <v>11.096354166666666</v>
      </c>
      <c r="BQ68" s="15">
        <f t="shared" si="21"/>
        <v>10.774479166666667</v>
      </c>
      <c r="BR68" s="15">
        <f t="shared" si="21"/>
        <v>10.031770833333333</v>
      </c>
      <c r="BS68" s="15">
        <f t="shared" si="21"/>
        <v>8.9046875</v>
      </c>
      <c r="BT68" s="15">
        <f t="shared" si="21"/>
        <v>8.1765625</v>
      </c>
      <c r="BU68" s="15">
        <f t="shared" si="21"/>
        <v>7.8109375</v>
      </c>
      <c r="BV68" s="15">
        <f t="shared" si="21"/>
        <v>7.8078125</v>
      </c>
      <c r="BW68" s="15">
        <f t="shared" si="21"/>
        <v>7.805208333333333</v>
      </c>
      <c r="BX68" s="15">
        <f t="shared" si="21"/>
        <v>7.657291666666667</v>
      </c>
      <c r="BY68" s="15">
        <f t="shared" si="21"/>
        <v>7.726041666666666</v>
      </c>
      <c r="BZ68" s="15">
        <f t="shared" si="21"/>
        <v>8.011458333333334</v>
      </c>
      <c r="CA68" s="15">
        <f t="shared" si="21"/>
        <v>8.602083333333333</v>
      </c>
      <c r="CB68" s="15">
        <f t="shared" si="21"/>
        <v>8.922916666666666</v>
      </c>
      <c r="CC68" s="15">
        <f t="shared" si="21"/>
        <v>8.885416666666666</v>
      </c>
      <c r="CD68" s="15">
        <f t="shared" si="21"/>
        <v>8.489583333333334</v>
      </c>
      <c r="CE68" s="15">
        <f t="shared" si="21"/>
        <v>7.816145833333334</v>
      </c>
      <c r="CF68" s="15">
        <f t="shared" si="21"/>
        <v>7.452604166666666</v>
      </c>
      <c r="CG68" s="15">
        <f t="shared" si="21"/>
        <v>7.318229166666668</v>
      </c>
      <c r="CH68" s="15">
        <f t="shared" si="21"/>
        <v>7.413020833333333</v>
      </c>
      <c r="CI68" s="15">
        <f t="shared" si="21"/>
        <v>7.497395833333333</v>
      </c>
      <c r="CJ68" s="15">
        <f t="shared" si="21"/>
        <v>7.496354166666667</v>
      </c>
      <c r="CK68" s="15">
        <f t="shared" si="21"/>
        <v>7.649479166666667</v>
      </c>
      <c r="CL68" s="15">
        <f t="shared" si="21"/>
        <v>7.956770833333334</v>
      </c>
      <c r="CM68" s="15">
        <f t="shared" si="21"/>
        <v>8.509375</v>
      </c>
      <c r="CN68" s="15">
        <f t="shared" si="21"/>
        <v>8.853125</v>
      </c>
      <c r="CO68" s="15">
        <f t="shared" si="21"/>
        <v>8.896875</v>
      </c>
      <c r="CP68" s="15">
        <f t="shared" si="21"/>
        <v>8.640625</v>
      </c>
      <c r="CQ68" s="15">
        <f t="shared" si="21"/>
        <v>8.206770833333334</v>
      </c>
      <c r="CR68" s="15">
        <f t="shared" si="21"/>
        <v>7.999479166666666</v>
      </c>
      <c r="CS68" s="15">
        <f t="shared" si="21"/>
        <v>7.896354166666668</v>
      </c>
      <c r="CT68" s="15">
        <f t="shared" si="21"/>
        <v>7.897395833333333</v>
      </c>
      <c r="CU68" s="15">
        <f t="shared" si="21"/>
        <v>7.9375</v>
      </c>
      <c r="CV68" s="15">
        <f t="shared" si="21"/>
        <v>7.9125000000000005</v>
      </c>
      <c r="CW68" s="15">
        <f t="shared" si="21"/>
        <v>7.887499999999999</v>
      </c>
      <c r="CX68" s="15">
        <f t="shared" si="21"/>
        <v>7.8625</v>
      </c>
      <c r="CY68" s="15">
        <f t="shared" si="21"/>
        <v>7.801041666666667</v>
      </c>
      <c r="CZ68" s="15">
        <f t="shared" si="21"/>
        <v>7.761458333333334</v>
      </c>
      <c r="DA68" s="15">
        <f t="shared" si="21"/>
        <v>7.780208333333333</v>
      </c>
      <c r="DB68" s="15">
        <f t="shared" si="21"/>
        <v>7.857291666666667</v>
      </c>
      <c r="DC68" s="15">
        <f t="shared" si="21"/>
        <v>7.878125000000001</v>
      </c>
      <c r="DD68" s="15">
        <f t="shared" si="21"/>
        <v>7.909375000000001</v>
      </c>
      <c r="DE68" s="15">
        <f t="shared" si="21"/>
        <v>8.065625</v>
      </c>
      <c r="DF68" s="15">
        <f t="shared" si="21"/>
        <v>8.346875</v>
      </c>
      <c r="DG68" s="15">
        <f t="shared" si="21"/>
        <v>2.14375</v>
      </c>
      <c r="DH68" s="15">
        <f t="shared" si="21"/>
        <v>-0.21875000000000233</v>
      </c>
      <c r="DI68" s="15">
        <f t="shared" si="21"/>
        <v>7.86875</v>
      </c>
      <c r="DJ68" s="15">
        <f t="shared" si="21"/>
        <v>26.40625</v>
      </c>
      <c r="DK68" s="15">
        <f t="shared" si="21"/>
        <v>61.792187500000004</v>
      </c>
      <c r="DL68" s="15">
        <f t="shared" si="21"/>
        <v>82.88906250000002</v>
      </c>
      <c r="DM68" s="15">
        <f t="shared" si="21"/>
        <v>83.29843750000002</v>
      </c>
      <c r="DN68" s="15">
        <f t="shared" si="21"/>
        <v>63.0203125</v>
      </c>
      <c r="DO68" s="15">
        <f t="shared" si="21"/>
        <v>12.325</v>
      </c>
      <c r="DP68" s="15">
        <f t="shared" si="21"/>
        <v>12.325</v>
      </c>
      <c r="DQ68" s="15">
        <f t="shared" si="21"/>
        <v>12.325</v>
      </c>
      <c r="DR68" s="15">
        <f t="shared" si="21"/>
        <v>12.325</v>
      </c>
    </row>
    <row r="69" spans="1:122" ht="15">
      <c r="A69" s="10" t="s">
        <v>69</v>
      </c>
      <c r="B69" s="12"/>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4">
        <v>0</v>
      </c>
      <c r="AS69" s="14">
        <v>0</v>
      </c>
      <c r="AT69" s="14">
        <v>0</v>
      </c>
      <c r="AU69" s="14">
        <v>0</v>
      </c>
      <c r="AV69" s="14">
        <v>0</v>
      </c>
      <c r="AW69" s="14">
        <v>0</v>
      </c>
      <c r="AX69" s="14">
        <v>0</v>
      </c>
      <c r="AY69" s="14">
        <v>0</v>
      </c>
      <c r="AZ69" s="14">
        <v>0</v>
      </c>
      <c r="BA69" s="14">
        <v>0</v>
      </c>
      <c r="BB69" s="14">
        <v>0</v>
      </c>
      <c r="BC69" s="14">
        <v>0</v>
      </c>
      <c r="BD69" s="14">
        <v>0</v>
      </c>
      <c r="BE69" s="14">
        <v>0</v>
      </c>
      <c r="BF69" s="14">
        <v>0</v>
      </c>
      <c r="BG69" s="14">
        <v>0</v>
      </c>
      <c r="BH69" s="14">
        <v>0</v>
      </c>
      <c r="BI69" s="14">
        <v>0</v>
      </c>
      <c r="BJ69" s="14">
        <v>0</v>
      </c>
      <c r="BK69" s="14">
        <v>0</v>
      </c>
      <c r="BL69" s="14">
        <v>0</v>
      </c>
      <c r="BM69" s="14">
        <v>0</v>
      </c>
      <c r="BN69" s="14">
        <v>0</v>
      </c>
      <c r="BO69" s="14">
        <v>0</v>
      </c>
      <c r="BP69" s="14">
        <v>0</v>
      </c>
      <c r="BQ69" s="14">
        <v>0</v>
      </c>
      <c r="BR69" s="14">
        <v>0</v>
      </c>
      <c r="BS69" s="14">
        <v>0</v>
      </c>
      <c r="BT69" s="14">
        <v>0</v>
      </c>
      <c r="BU69" s="14">
        <v>0</v>
      </c>
      <c r="BV69" s="14">
        <v>0</v>
      </c>
      <c r="BW69" s="14">
        <v>0</v>
      </c>
      <c r="BX69" s="14">
        <v>0</v>
      </c>
      <c r="BY69" s="14">
        <v>0</v>
      </c>
      <c r="BZ69" s="14">
        <v>0</v>
      </c>
      <c r="CA69" s="14">
        <v>0</v>
      </c>
      <c r="CB69" s="14">
        <v>0</v>
      </c>
      <c r="CC69" s="14">
        <v>0</v>
      </c>
      <c r="CD69" s="14">
        <v>0</v>
      </c>
      <c r="CE69" s="14">
        <v>0</v>
      </c>
      <c r="CF69" s="14">
        <v>0</v>
      </c>
      <c r="CG69" s="14">
        <v>0</v>
      </c>
      <c r="CH69" s="14">
        <v>0</v>
      </c>
      <c r="CI69" s="14">
        <v>0</v>
      </c>
      <c r="CJ69" s="14">
        <v>0</v>
      </c>
      <c r="CK69" s="14">
        <v>0</v>
      </c>
      <c r="CL69" s="14">
        <v>0</v>
      </c>
      <c r="CM69" s="14">
        <v>0</v>
      </c>
      <c r="CN69" s="14">
        <v>0</v>
      </c>
      <c r="CO69" s="14">
        <v>0</v>
      </c>
      <c r="CP69" s="14">
        <v>0</v>
      </c>
      <c r="CQ69" s="14">
        <v>0</v>
      </c>
      <c r="CR69" s="14">
        <v>0</v>
      </c>
      <c r="CS69" s="14">
        <v>0</v>
      </c>
      <c r="CT69" s="14">
        <v>0</v>
      </c>
      <c r="CU69" s="14">
        <v>-0.046875</v>
      </c>
      <c r="CV69" s="14">
        <v>-0.065625</v>
      </c>
      <c r="CW69" s="14">
        <v>-0.009375</v>
      </c>
      <c r="CX69" s="14">
        <v>0.121875</v>
      </c>
      <c r="CY69" s="14">
        <v>0.3229166666666667</v>
      </c>
      <c r="CZ69" s="14">
        <v>0.45208333333333334</v>
      </c>
      <c r="DA69" s="14">
        <v>0.5145833333333333</v>
      </c>
      <c r="DB69" s="14">
        <v>0.5104166666666666</v>
      </c>
      <c r="DC69" s="14">
        <v>0.4916666666666667</v>
      </c>
      <c r="DD69" s="14">
        <v>0.5083333333333334</v>
      </c>
      <c r="DE69" s="14">
        <v>0.5083333333333334</v>
      </c>
      <c r="DF69" s="14">
        <v>0.4916666666666667</v>
      </c>
      <c r="DG69" s="14">
        <v>0.4609375</v>
      </c>
      <c r="DH69" s="14">
        <v>0.4453125</v>
      </c>
      <c r="DI69" s="14">
        <v>0.4421875</v>
      </c>
      <c r="DJ69" s="14">
        <v>0.4515625</v>
      </c>
      <c r="DK69" s="14">
        <v>0.4682291666666667</v>
      </c>
      <c r="DL69" s="14">
        <v>0.47552083333333334</v>
      </c>
      <c r="DM69" s="14">
        <v>0.47864583333333327</v>
      </c>
      <c r="DN69" s="14">
        <v>0.47760416666666666</v>
      </c>
      <c r="DO69" s="14">
        <v>0.475</v>
      </c>
      <c r="DP69" s="14">
        <v>0.475</v>
      </c>
      <c r="DQ69" s="14">
        <v>0.475</v>
      </c>
      <c r="DR69" s="14">
        <v>0.475</v>
      </c>
    </row>
    <row r="70" spans="1:122" ht="15">
      <c r="A70" s="10" t="s">
        <v>70</v>
      </c>
      <c r="B70" s="12"/>
      <c r="C70" s="14">
        <v>3.021875</v>
      </c>
      <c r="D70" s="14">
        <v>2.940625</v>
      </c>
      <c r="E70" s="14">
        <v>2.859375</v>
      </c>
      <c r="F70" s="14">
        <v>2.778125</v>
      </c>
      <c r="G70" s="14">
        <v>2.663020833333333</v>
      </c>
      <c r="H70" s="14">
        <v>2.568229166666667</v>
      </c>
      <c r="I70" s="14">
        <v>2.527604166666667</v>
      </c>
      <c r="J70" s="14">
        <v>2.541145833333333</v>
      </c>
      <c r="K70" s="14">
        <v>2.5697916666666667</v>
      </c>
      <c r="L70" s="14">
        <v>2.567708333333334</v>
      </c>
      <c r="M70" s="14">
        <v>2.5739583333333336</v>
      </c>
      <c r="N70" s="14">
        <v>2.5885416666666665</v>
      </c>
      <c r="O70" s="14">
        <v>2.572395833333333</v>
      </c>
      <c r="P70" s="14">
        <v>2.571354166666667</v>
      </c>
      <c r="Q70" s="14">
        <v>2.6244791666666667</v>
      </c>
      <c r="R70" s="14">
        <v>2.7317708333333335</v>
      </c>
      <c r="S70" s="14">
        <v>3.0052083333333335</v>
      </c>
      <c r="T70" s="14">
        <v>3.157291666666667</v>
      </c>
      <c r="U70" s="14">
        <v>3.076041666666667</v>
      </c>
      <c r="V70" s="14">
        <v>2.7614583333333336</v>
      </c>
      <c r="W70" s="14">
        <v>2.2213541666666665</v>
      </c>
      <c r="X70" s="14">
        <v>1.9098958333333336</v>
      </c>
      <c r="Y70" s="14">
        <v>1.8192708333333334</v>
      </c>
      <c r="Z70" s="14">
        <v>1.9494791666666667</v>
      </c>
      <c r="AA70" s="14">
        <v>2.1494791666666666</v>
      </c>
      <c r="AB70" s="14">
        <v>2.2192708333333333</v>
      </c>
      <c r="AC70" s="14">
        <v>2.309895833333333</v>
      </c>
      <c r="AD70" s="14">
        <v>2.4213541666666667</v>
      </c>
      <c r="AE70" s="14">
        <v>2.569270833333333</v>
      </c>
      <c r="AF70" s="14">
        <v>2.686979166666667</v>
      </c>
      <c r="AG70" s="14">
        <v>2.758854166666667</v>
      </c>
      <c r="AH70" s="14">
        <v>2.7848958333333336</v>
      </c>
      <c r="AI70" s="14">
        <v>2.7885416666666667</v>
      </c>
      <c r="AJ70" s="14">
        <v>2.8239583333333336</v>
      </c>
      <c r="AK70" s="14">
        <v>2.867708333333333</v>
      </c>
      <c r="AL70" s="14">
        <v>2.919791666666667</v>
      </c>
      <c r="AM70" s="14">
        <v>2.9828125</v>
      </c>
      <c r="AN70" s="14">
        <v>3.0359375</v>
      </c>
      <c r="AO70" s="14">
        <v>3.0765625</v>
      </c>
      <c r="AP70" s="14">
        <v>3.1046875</v>
      </c>
      <c r="AQ70" s="14">
        <v>3.1203125</v>
      </c>
      <c r="AR70" s="14">
        <v>3.1484375</v>
      </c>
      <c r="AS70" s="14">
        <v>3.1890625</v>
      </c>
      <c r="AT70" s="14">
        <v>3.2421875</v>
      </c>
      <c r="AU70" s="14">
        <v>3.286979166666667</v>
      </c>
      <c r="AV70" s="14">
        <v>3.331770833333333</v>
      </c>
      <c r="AW70" s="14">
        <v>3.397395833333334</v>
      </c>
      <c r="AX70" s="14">
        <v>3.4838541666666667</v>
      </c>
      <c r="AY70" s="14">
        <v>3.5572916666666665</v>
      </c>
      <c r="AZ70" s="14">
        <v>3.630208333333334</v>
      </c>
      <c r="BA70" s="14">
        <v>3.7364583333333337</v>
      </c>
      <c r="BB70" s="14">
        <v>3.876041666666667</v>
      </c>
      <c r="BC70" s="14">
        <v>2.830208333333333</v>
      </c>
      <c r="BD70" s="14">
        <v>2.4822916666666663</v>
      </c>
      <c r="BE70" s="14">
        <v>4.0510416666666655</v>
      </c>
      <c r="BF70" s="14">
        <v>7.536458333333333</v>
      </c>
      <c r="BG70" s="14">
        <v>13.566145833333332</v>
      </c>
      <c r="BH70" s="14">
        <v>17.302604166666665</v>
      </c>
      <c r="BI70" s="14">
        <v>18.118229166666666</v>
      </c>
      <c r="BJ70" s="14">
        <v>16.013020833333332</v>
      </c>
      <c r="BK70" s="14">
        <v>12.2421875</v>
      </c>
      <c r="BL70" s="14">
        <v>10.6390625</v>
      </c>
      <c r="BM70" s="14">
        <v>9.9484375</v>
      </c>
      <c r="BN70" s="14">
        <v>10.1703125</v>
      </c>
      <c r="BO70" s="14">
        <v>10.997395833333334</v>
      </c>
      <c r="BP70" s="14">
        <v>11.096354166666666</v>
      </c>
      <c r="BQ70" s="14">
        <v>10.774479166666667</v>
      </c>
      <c r="BR70" s="14">
        <v>10.031770833333333</v>
      </c>
      <c r="BS70" s="14">
        <v>8.9046875</v>
      </c>
      <c r="BT70" s="14">
        <v>8.1765625</v>
      </c>
      <c r="BU70" s="14">
        <v>7.8109375</v>
      </c>
      <c r="BV70" s="14">
        <v>7.8078125</v>
      </c>
      <c r="BW70" s="14">
        <v>7.805208333333333</v>
      </c>
      <c r="BX70" s="14">
        <v>7.657291666666667</v>
      </c>
      <c r="BY70" s="14">
        <v>7.726041666666666</v>
      </c>
      <c r="BZ70" s="14">
        <v>8.011458333333334</v>
      </c>
      <c r="CA70" s="14">
        <v>8.602083333333333</v>
      </c>
      <c r="CB70" s="14">
        <v>8.922916666666666</v>
      </c>
      <c r="CC70" s="14">
        <v>8.885416666666666</v>
      </c>
      <c r="CD70" s="14">
        <v>8.489583333333334</v>
      </c>
      <c r="CE70" s="14">
        <v>7.816145833333334</v>
      </c>
      <c r="CF70" s="14">
        <v>7.452604166666666</v>
      </c>
      <c r="CG70" s="14">
        <v>7.318229166666668</v>
      </c>
      <c r="CH70" s="14">
        <v>7.413020833333333</v>
      </c>
      <c r="CI70" s="14">
        <v>7.497395833333333</v>
      </c>
      <c r="CJ70" s="14">
        <v>7.496354166666667</v>
      </c>
      <c r="CK70" s="14">
        <v>7.649479166666667</v>
      </c>
      <c r="CL70" s="14">
        <v>7.956770833333334</v>
      </c>
      <c r="CM70" s="14">
        <v>8.509375</v>
      </c>
      <c r="CN70" s="14">
        <v>8.853125</v>
      </c>
      <c r="CO70" s="14">
        <v>8.896875</v>
      </c>
      <c r="CP70" s="14">
        <v>8.640625</v>
      </c>
      <c r="CQ70" s="14">
        <v>8.206770833333334</v>
      </c>
      <c r="CR70" s="14">
        <v>7.999479166666666</v>
      </c>
      <c r="CS70" s="14">
        <v>7.896354166666668</v>
      </c>
      <c r="CT70" s="14">
        <v>7.897395833333333</v>
      </c>
      <c r="CU70" s="14">
        <v>7.984375</v>
      </c>
      <c r="CV70" s="14">
        <v>7.978125</v>
      </c>
      <c r="CW70" s="14">
        <v>7.896875</v>
      </c>
      <c r="CX70" s="14">
        <v>7.740625</v>
      </c>
      <c r="CY70" s="14">
        <v>7.478125</v>
      </c>
      <c r="CZ70" s="14">
        <v>7.309375</v>
      </c>
      <c r="DA70" s="14">
        <v>7.265625</v>
      </c>
      <c r="DB70" s="14">
        <v>7.346875</v>
      </c>
      <c r="DC70" s="14">
        <v>7.386458333333334</v>
      </c>
      <c r="DD70" s="14">
        <v>7.401041666666667</v>
      </c>
      <c r="DE70" s="14">
        <v>7.557291666666667</v>
      </c>
      <c r="DF70" s="14">
        <v>7.855208333333334</v>
      </c>
      <c r="DG70" s="14">
        <v>1.6828125</v>
      </c>
      <c r="DH70" s="14">
        <v>-0.6640625000000023</v>
      </c>
      <c r="DI70" s="14">
        <v>7.4265625</v>
      </c>
      <c r="DJ70" s="14">
        <v>25.9546875</v>
      </c>
      <c r="DK70" s="14">
        <v>61.32395833333334</v>
      </c>
      <c r="DL70" s="14">
        <v>82.41354166666669</v>
      </c>
      <c r="DM70" s="14">
        <v>82.81979166666669</v>
      </c>
      <c r="DN70" s="14">
        <v>62.54270833333334</v>
      </c>
      <c r="DO70" s="14">
        <v>11.85</v>
      </c>
      <c r="DP70" s="14">
        <v>11.85</v>
      </c>
      <c r="DQ70" s="14">
        <v>11.85</v>
      </c>
      <c r="DR70" s="14">
        <v>11.85</v>
      </c>
    </row>
    <row r="71" spans="1:122" ht="15">
      <c r="A71" s="10" t="s">
        <v>71</v>
      </c>
      <c r="B71" s="12"/>
      <c r="C71" s="27" t="s">
        <v>94</v>
      </c>
      <c r="D71" s="27" t="s">
        <v>94</v>
      </c>
      <c r="E71" s="27" t="s">
        <v>94</v>
      </c>
      <c r="F71" s="27" t="s">
        <v>94</v>
      </c>
      <c r="G71" s="27" t="s">
        <v>94</v>
      </c>
      <c r="H71" s="27" t="s">
        <v>94</v>
      </c>
      <c r="I71" s="27" t="s">
        <v>94</v>
      </c>
      <c r="J71" s="27" t="s">
        <v>94</v>
      </c>
      <c r="K71" s="27" t="s">
        <v>94</v>
      </c>
      <c r="L71" s="27" t="s">
        <v>94</v>
      </c>
      <c r="M71" s="27" t="s">
        <v>94</v>
      </c>
      <c r="N71" s="27" t="s">
        <v>94</v>
      </c>
      <c r="O71" s="27" t="s">
        <v>94</v>
      </c>
      <c r="P71" s="27" t="s">
        <v>94</v>
      </c>
      <c r="Q71" s="27" t="s">
        <v>94</v>
      </c>
      <c r="R71" s="27" t="s">
        <v>94</v>
      </c>
      <c r="S71" s="27" t="s">
        <v>94</v>
      </c>
      <c r="T71" s="27" t="s">
        <v>94</v>
      </c>
      <c r="U71" s="27" t="s">
        <v>94</v>
      </c>
      <c r="V71" s="27" t="s">
        <v>94</v>
      </c>
      <c r="W71" s="27" t="s">
        <v>94</v>
      </c>
      <c r="X71" s="27" t="s">
        <v>94</v>
      </c>
      <c r="Y71" s="27" t="s">
        <v>94</v>
      </c>
      <c r="Z71" s="27" t="s">
        <v>94</v>
      </c>
      <c r="AA71" s="27" t="s">
        <v>94</v>
      </c>
      <c r="AB71" s="27" t="s">
        <v>94</v>
      </c>
      <c r="AC71" s="27" t="s">
        <v>94</v>
      </c>
      <c r="AD71" s="27" t="s">
        <v>94</v>
      </c>
      <c r="AE71" s="27" t="s">
        <v>94</v>
      </c>
      <c r="AF71" s="27" t="s">
        <v>94</v>
      </c>
      <c r="AG71" s="27" t="s">
        <v>94</v>
      </c>
      <c r="AH71" s="27" t="s">
        <v>94</v>
      </c>
      <c r="AI71" s="27" t="s">
        <v>94</v>
      </c>
      <c r="AJ71" s="27" t="s">
        <v>94</v>
      </c>
      <c r="AK71" s="27" t="s">
        <v>94</v>
      </c>
      <c r="AL71" s="27" t="s">
        <v>94</v>
      </c>
      <c r="AM71" s="27" t="s">
        <v>94</v>
      </c>
      <c r="AN71" s="27" t="s">
        <v>94</v>
      </c>
      <c r="AO71" s="27" t="s">
        <v>94</v>
      </c>
      <c r="AP71" s="27" t="s">
        <v>94</v>
      </c>
      <c r="AQ71" s="27" t="s">
        <v>94</v>
      </c>
      <c r="AR71" s="27" t="s">
        <v>94</v>
      </c>
      <c r="AS71" s="27" t="s">
        <v>94</v>
      </c>
      <c r="AT71" s="27" t="s">
        <v>94</v>
      </c>
      <c r="AU71" s="27" t="s">
        <v>94</v>
      </c>
      <c r="AV71" s="27" t="s">
        <v>94</v>
      </c>
      <c r="AW71" s="27" t="s">
        <v>94</v>
      </c>
      <c r="AX71" s="27" t="s">
        <v>94</v>
      </c>
      <c r="AY71" s="27" t="s">
        <v>94</v>
      </c>
      <c r="AZ71" s="27" t="s">
        <v>94</v>
      </c>
      <c r="BA71" s="27" t="s">
        <v>94</v>
      </c>
      <c r="BB71" s="27" t="s">
        <v>94</v>
      </c>
      <c r="BC71" s="27" t="s">
        <v>94</v>
      </c>
      <c r="BD71" s="27" t="s">
        <v>94</v>
      </c>
      <c r="BE71" s="27" t="s">
        <v>94</v>
      </c>
      <c r="BF71" s="27" t="s">
        <v>94</v>
      </c>
      <c r="BG71" s="27" t="s">
        <v>94</v>
      </c>
      <c r="BH71" s="27" t="s">
        <v>94</v>
      </c>
      <c r="BI71" s="27" t="s">
        <v>94</v>
      </c>
      <c r="BJ71" s="27" t="s">
        <v>94</v>
      </c>
      <c r="BK71" s="27" t="s">
        <v>94</v>
      </c>
      <c r="BL71" s="27" t="s">
        <v>94</v>
      </c>
      <c r="BM71" s="27" t="s">
        <v>94</v>
      </c>
      <c r="BN71" s="27" t="s">
        <v>94</v>
      </c>
      <c r="BO71" s="27" t="s">
        <v>94</v>
      </c>
      <c r="BP71" s="27" t="s">
        <v>94</v>
      </c>
      <c r="BQ71" s="27" t="s">
        <v>94</v>
      </c>
      <c r="BR71" s="27" t="s">
        <v>94</v>
      </c>
      <c r="BS71" s="27" t="s">
        <v>94</v>
      </c>
      <c r="BT71" s="27" t="s">
        <v>94</v>
      </c>
      <c r="BU71" s="27" t="s">
        <v>94</v>
      </c>
      <c r="BV71" s="27" t="s">
        <v>94</v>
      </c>
      <c r="BW71" s="27" t="s">
        <v>94</v>
      </c>
      <c r="BX71" s="27" t="s">
        <v>94</v>
      </c>
      <c r="BY71" s="27" t="s">
        <v>94</v>
      </c>
      <c r="BZ71" s="27" t="s">
        <v>94</v>
      </c>
      <c r="CA71" s="27" t="s">
        <v>94</v>
      </c>
      <c r="CB71" s="27" t="s">
        <v>94</v>
      </c>
      <c r="CC71" s="27" t="s">
        <v>94</v>
      </c>
      <c r="CD71" s="27" t="s">
        <v>94</v>
      </c>
      <c r="CE71" s="27" t="s">
        <v>94</v>
      </c>
      <c r="CF71" s="27" t="s">
        <v>94</v>
      </c>
      <c r="CG71" s="27" t="s">
        <v>94</v>
      </c>
      <c r="CH71" s="27" t="s">
        <v>94</v>
      </c>
      <c r="CI71" s="27" t="s">
        <v>94</v>
      </c>
      <c r="CJ71" s="27" t="s">
        <v>94</v>
      </c>
      <c r="CK71" s="27" t="s">
        <v>94</v>
      </c>
      <c r="CL71" s="27" t="s">
        <v>94</v>
      </c>
      <c r="CM71" s="27" t="s">
        <v>94</v>
      </c>
      <c r="CN71" s="27" t="s">
        <v>94</v>
      </c>
      <c r="CO71" s="27" t="s">
        <v>94</v>
      </c>
      <c r="CP71" s="27" t="s">
        <v>94</v>
      </c>
      <c r="CQ71" s="27" t="s">
        <v>94</v>
      </c>
      <c r="CR71" s="27" t="s">
        <v>94</v>
      </c>
      <c r="CS71" s="27" t="s">
        <v>94</v>
      </c>
      <c r="CT71" s="27" t="s">
        <v>94</v>
      </c>
      <c r="CU71" s="27" t="s">
        <v>94</v>
      </c>
      <c r="CV71" s="27" t="s">
        <v>94</v>
      </c>
      <c r="CW71" s="27" t="s">
        <v>94</v>
      </c>
      <c r="CX71" s="27" t="s">
        <v>94</v>
      </c>
      <c r="CY71" s="27" t="s">
        <v>94</v>
      </c>
      <c r="CZ71" s="27" t="s">
        <v>94</v>
      </c>
      <c r="DA71" s="27" t="s">
        <v>94</v>
      </c>
      <c r="DB71" s="27" t="s">
        <v>94</v>
      </c>
      <c r="DC71" s="27" t="s">
        <v>94</v>
      </c>
      <c r="DD71" s="27" t="s">
        <v>94</v>
      </c>
      <c r="DE71" s="27" t="s">
        <v>94</v>
      </c>
      <c r="DF71" s="27" t="s">
        <v>94</v>
      </c>
      <c r="DG71" s="27" t="s">
        <v>94</v>
      </c>
      <c r="DH71" s="27" t="s">
        <v>94</v>
      </c>
      <c r="DI71" s="27" t="s">
        <v>94</v>
      </c>
      <c r="DJ71" s="27" t="s">
        <v>94</v>
      </c>
      <c r="DK71" s="27" t="s">
        <v>94</v>
      </c>
      <c r="DL71" s="27" t="s">
        <v>94</v>
      </c>
      <c r="DM71" s="27" t="s">
        <v>94</v>
      </c>
      <c r="DN71" s="27" t="s">
        <v>94</v>
      </c>
      <c r="DO71" s="27" t="s">
        <v>94</v>
      </c>
      <c r="DP71" s="27" t="s">
        <v>94</v>
      </c>
      <c r="DQ71" s="27" t="s">
        <v>94</v>
      </c>
      <c r="DR71" s="27" t="s">
        <v>94</v>
      </c>
    </row>
    <row r="72" spans="1:122" ht="15">
      <c r="A72" s="12" t="s">
        <v>40</v>
      </c>
      <c r="B72" s="15"/>
      <c r="C72" s="15">
        <f>C73+C74</f>
        <v>7.4</v>
      </c>
      <c r="D72" s="15">
        <f aca="true" t="shared" si="22" ref="D72:BO72">D73+D74</f>
        <v>7.4</v>
      </c>
      <c r="E72" s="15">
        <f t="shared" si="22"/>
        <v>7.4</v>
      </c>
      <c r="F72" s="15">
        <f t="shared" si="22"/>
        <v>7.4</v>
      </c>
      <c r="G72" s="15">
        <f t="shared" si="22"/>
        <v>9.175</v>
      </c>
      <c r="H72" s="15">
        <f t="shared" si="22"/>
        <v>9.175</v>
      </c>
      <c r="I72" s="15">
        <f t="shared" si="22"/>
        <v>9.175</v>
      </c>
      <c r="J72" s="15">
        <f t="shared" si="22"/>
        <v>9.175</v>
      </c>
      <c r="K72" s="15">
        <f t="shared" si="22"/>
        <v>10.225</v>
      </c>
      <c r="L72" s="15">
        <f t="shared" si="22"/>
        <v>10.225</v>
      </c>
      <c r="M72" s="15">
        <f t="shared" si="22"/>
        <v>10.225</v>
      </c>
      <c r="N72" s="15">
        <f t="shared" si="22"/>
        <v>10.225</v>
      </c>
      <c r="O72" s="15">
        <f t="shared" si="22"/>
        <v>11.55</v>
      </c>
      <c r="P72" s="15">
        <f t="shared" si="22"/>
        <v>11.55</v>
      </c>
      <c r="Q72" s="15">
        <f t="shared" si="22"/>
        <v>11.55</v>
      </c>
      <c r="R72" s="15">
        <f t="shared" si="22"/>
        <v>11.55</v>
      </c>
      <c r="S72" s="15">
        <f t="shared" si="22"/>
        <v>11.625</v>
      </c>
      <c r="T72" s="15">
        <f t="shared" si="22"/>
        <v>11.625</v>
      </c>
      <c r="U72" s="15">
        <f t="shared" si="22"/>
        <v>11.625</v>
      </c>
      <c r="V72" s="15">
        <f t="shared" si="22"/>
        <v>11.625</v>
      </c>
      <c r="W72" s="15">
        <f t="shared" si="22"/>
        <v>11.625</v>
      </c>
      <c r="X72" s="15">
        <f t="shared" si="22"/>
        <v>11.625</v>
      </c>
      <c r="Y72" s="15">
        <f t="shared" si="22"/>
        <v>11.625</v>
      </c>
      <c r="Z72" s="15">
        <f t="shared" si="22"/>
        <v>11.625</v>
      </c>
      <c r="AA72" s="15">
        <f t="shared" si="22"/>
        <v>11.45</v>
      </c>
      <c r="AB72" s="15">
        <f t="shared" si="22"/>
        <v>11.45</v>
      </c>
      <c r="AC72" s="15">
        <f t="shared" si="22"/>
        <v>11.45</v>
      </c>
      <c r="AD72" s="15">
        <f t="shared" si="22"/>
        <v>11.45</v>
      </c>
      <c r="AE72" s="15">
        <f t="shared" si="22"/>
        <v>10.15</v>
      </c>
      <c r="AF72" s="15">
        <f t="shared" si="22"/>
        <v>10.15</v>
      </c>
      <c r="AG72" s="15">
        <f t="shared" si="22"/>
        <v>10.15</v>
      </c>
      <c r="AH72" s="15">
        <f t="shared" si="22"/>
        <v>10.15</v>
      </c>
      <c r="AI72" s="15">
        <f t="shared" si="22"/>
        <v>10.025</v>
      </c>
      <c r="AJ72" s="15">
        <f t="shared" si="22"/>
        <v>10.025</v>
      </c>
      <c r="AK72" s="15">
        <f t="shared" si="22"/>
        <v>10.025</v>
      </c>
      <c r="AL72" s="15">
        <f t="shared" si="22"/>
        <v>10.025</v>
      </c>
      <c r="AM72" s="15">
        <f t="shared" si="22"/>
        <v>9.95</v>
      </c>
      <c r="AN72" s="15">
        <f t="shared" si="22"/>
        <v>9.95</v>
      </c>
      <c r="AO72" s="15">
        <f t="shared" si="22"/>
        <v>9.95</v>
      </c>
      <c r="AP72" s="15">
        <f t="shared" si="22"/>
        <v>9.95</v>
      </c>
      <c r="AQ72" s="15">
        <f t="shared" si="22"/>
        <v>10.7</v>
      </c>
      <c r="AR72" s="15">
        <f t="shared" si="22"/>
        <v>10.7</v>
      </c>
      <c r="AS72" s="15">
        <f t="shared" si="22"/>
        <v>10.7</v>
      </c>
      <c r="AT72" s="15">
        <f t="shared" si="22"/>
        <v>10.7</v>
      </c>
      <c r="AU72" s="15">
        <f t="shared" si="22"/>
        <v>13.275</v>
      </c>
      <c r="AV72" s="15">
        <f t="shared" si="22"/>
        <v>13.275</v>
      </c>
      <c r="AW72" s="15">
        <f t="shared" si="22"/>
        <v>13.275</v>
      </c>
      <c r="AX72" s="15">
        <f t="shared" si="22"/>
        <v>13.275</v>
      </c>
      <c r="AY72" s="15">
        <f t="shared" si="22"/>
        <v>12.65</v>
      </c>
      <c r="AZ72" s="15">
        <f t="shared" si="22"/>
        <v>12.65</v>
      </c>
      <c r="BA72" s="15">
        <f t="shared" si="22"/>
        <v>12.65</v>
      </c>
      <c r="BB72" s="15">
        <f t="shared" si="22"/>
        <v>12.65</v>
      </c>
      <c r="BC72" s="15">
        <f t="shared" si="22"/>
        <v>12.5</v>
      </c>
      <c r="BD72" s="15">
        <f t="shared" si="22"/>
        <v>12.5</v>
      </c>
      <c r="BE72" s="15">
        <f t="shared" si="22"/>
        <v>12.5</v>
      </c>
      <c r="BF72" s="15">
        <f t="shared" si="22"/>
        <v>12.5</v>
      </c>
      <c r="BG72" s="15">
        <f t="shared" si="22"/>
        <v>14.025</v>
      </c>
      <c r="BH72" s="15">
        <f t="shared" si="22"/>
        <v>14.025</v>
      </c>
      <c r="BI72" s="15">
        <f t="shared" si="22"/>
        <v>14.025</v>
      </c>
      <c r="BJ72" s="15">
        <f t="shared" si="22"/>
        <v>14.025</v>
      </c>
      <c r="BK72" s="15">
        <f t="shared" si="22"/>
        <v>15.45</v>
      </c>
      <c r="BL72" s="15">
        <f t="shared" si="22"/>
        <v>15.45</v>
      </c>
      <c r="BM72" s="15">
        <f t="shared" si="22"/>
        <v>15.45</v>
      </c>
      <c r="BN72" s="15">
        <f t="shared" si="22"/>
        <v>15.45</v>
      </c>
      <c r="BO72" s="15">
        <f t="shared" si="22"/>
        <v>16.15</v>
      </c>
      <c r="BP72" s="15">
        <f aca="true" t="shared" si="23" ref="BP72:DR72">BP73+BP74</f>
        <v>16.15</v>
      </c>
      <c r="BQ72" s="15">
        <f t="shared" si="23"/>
        <v>16.15</v>
      </c>
      <c r="BR72" s="15">
        <f t="shared" si="23"/>
        <v>16.15</v>
      </c>
      <c r="BS72" s="15">
        <f t="shared" si="23"/>
        <v>24.3</v>
      </c>
      <c r="BT72" s="15">
        <f t="shared" si="23"/>
        <v>24.3</v>
      </c>
      <c r="BU72" s="15">
        <f t="shared" si="23"/>
        <v>24.3</v>
      </c>
      <c r="BV72" s="15">
        <f t="shared" si="23"/>
        <v>24.3</v>
      </c>
      <c r="BW72" s="15">
        <f t="shared" si="23"/>
        <v>17.45</v>
      </c>
      <c r="BX72" s="15">
        <f t="shared" si="23"/>
        <v>17.45</v>
      </c>
      <c r="BY72" s="15">
        <f t="shared" si="23"/>
        <v>17.45</v>
      </c>
      <c r="BZ72" s="15">
        <f t="shared" si="23"/>
        <v>17.45</v>
      </c>
      <c r="CA72" s="15">
        <f t="shared" si="23"/>
        <v>5.1</v>
      </c>
      <c r="CB72" s="15">
        <f t="shared" si="23"/>
        <v>5.1</v>
      </c>
      <c r="CC72" s="15">
        <f t="shared" si="23"/>
        <v>5.1</v>
      </c>
      <c r="CD72" s="15">
        <f t="shared" si="23"/>
        <v>5.1</v>
      </c>
      <c r="CE72" s="15">
        <f t="shared" si="23"/>
        <v>4.05</v>
      </c>
      <c r="CF72" s="15">
        <f t="shared" si="23"/>
        <v>4.05</v>
      </c>
      <c r="CG72" s="15">
        <f t="shared" si="23"/>
        <v>4.05</v>
      </c>
      <c r="CH72" s="15">
        <f t="shared" si="23"/>
        <v>4.05</v>
      </c>
      <c r="CI72" s="15">
        <f t="shared" si="23"/>
        <v>4.025</v>
      </c>
      <c r="CJ72" s="15">
        <f t="shared" si="23"/>
        <v>4.025</v>
      </c>
      <c r="CK72" s="15">
        <f t="shared" si="23"/>
        <v>4.025</v>
      </c>
      <c r="CL72" s="15">
        <f t="shared" si="23"/>
        <v>4.025</v>
      </c>
      <c r="CM72" s="15">
        <f t="shared" si="23"/>
        <v>4.025</v>
      </c>
      <c r="CN72" s="15">
        <f t="shared" si="23"/>
        <v>4.025</v>
      </c>
      <c r="CO72" s="15">
        <f t="shared" si="23"/>
        <v>4.025</v>
      </c>
      <c r="CP72" s="15">
        <f t="shared" si="23"/>
        <v>4.025</v>
      </c>
      <c r="CQ72" s="15">
        <f t="shared" si="23"/>
        <v>8.4</v>
      </c>
      <c r="CR72" s="15">
        <f t="shared" si="23"/>
        <v>8.4</v>
      </c>
      <c r="CS72" s="15">
        <f t="shared" si="23"/>
        <v>8.4</v>
      </c>
      <c r="CT72" s="15">
        <f t="shared" si="23"/>
        <v>8.4</v>
      </c>
      <c r="CU72" s="15">
        <f t="shared" si="23"/>
        <v>7.525</v>
      </c>
      <c r="CV72" s="15">
        <f t="shared" si="23"/>
        <v>7.525</v>
      </c>
      <c r="CW72" s="15">
        <f t="shared" si="23"/>
        <v>7.525</v>
      </c>
      <c r="CX72" s="15">
        <f t="shared" si="23"/>
        <v>7.525</v>
      </c>
      <c r="CY72" s="15">
        <f t="shared" si="23"/>
        <v>7.025</v>
      </c>
      <c r="CZ72" s="15">
        <f t="shared" si="23"/>
        <v>7.025</v>
      </c>
      <c r="DA72" s="15">
        <f t="shared" si="23"/>
        <v>7.025</v>
      </c>
      <c r="DB72" s="15">
        <f t="shared" si="23"/>
        <v>7.025</v>
      </c>
      <c r="DC72" s="15">
        <f t="shared" si="23"/>
        <v>6.925</v>
      </c>
      <c r="DD72" s="15">
        <f t="shared" si="23"/>
        <v>6.925</v>
      </c>
      <c r="DE72" s="15">
        <f t="shared" si="23"/>
        <v>6.925</v>
      </c>
      <c r="DF72" s="15">
        <f t="shared" si="23"/>
        <v>6.925</v>
      </c>
      <c r="DG72" s="15">
        <f t="shared" si="23"/>
        <v>6.35</v>
      </c>
      <c r="DH72" s="15">
        <f t="shared" si="23"/>
        <v>6.35</v>
      </c>
      <c r="DI72" s="15">
        <f t="shared" si="23"/>
        <v>6.35</v>
      </c>
      <c r="DJ72" s="15">
        <f t="shared" si="23"/>
        <v>6.35</v>
      </c>
      <c r="DK72" s="15">
        <f t="shared" si="23"/>
        <v>5.55</v>
      </c>
      <c r="DL72" s="15">
        <f t="shared" si="23"/>
        <v>5.55</v>
      </c>
      <c r="DM72" s="15">
        <f t="shared" si="23"/>
        <v>5.55</v>
      </c>
      <c r="DN72" s="15">
        <f t="shared" si="23"/>
        <v>5.55</v>
      </c>
      <c r="DO72" s="15">
        <f t="shared" si="23"/>
        <v>3.375</v>
      </c>
      <c r="DP72" s="15">
        <f t="shared" si="23"/>
        <v>3.375</v>
      </c>
      <c r="DQ72" s="15">
        <f t="shared" si="23"/>
        <v>3.375</v>
      </c>
      <c r="DR72" s="15">
        <f t="shared" si="23"/>
        <v>3.375</v>
      </c>
    </row>
    <row r="73" spans="1:122" ht="15">
      <c r="A73" s="12" t="s">
        <v>41</v>
      </c>
      <c r="B73" s="15"/>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s="11">
        <v>0</v>
      </c>
      <c r="BY73" s="11">
        <v>0</v>
      </c>
      <c r="BZ73" s="11">
        <v>0</v>
      </c>
      <c r="CA73" s="11">
        <v>0</v>
      </c>
      <c r="CB73" s="11">
        <v>0</v>
      </c>
      <c r="CC73" s="11">
        <v>0</v>
      </c>
      <c r="CD73" s="11">
        <v>0</v>
      </c>
      <c r="CE73" s="11">
        <v>0</v>
      </c>
      <c r="CF73" s="11">
        <v>0</v>
      </c>
      <c r="CG73" s="11">
        <v>0</v>
      </c>
      <c r="CH73" s="11">
        <v>0</v>
      </c>
      <c r="CI73" s="11">
        <v>0</v>
      </c>
      <c r="CJ73" s="11">
        <v>0</v>
      </c>
      <c r="CK73" s="11">
        <v>0</v>
      </c>
      <c r="CL73" s="11">
        <v>0</v>
      </c>
      <c r="CM73" s="11">
        <v>0</v>
      </c>
      <c r="CN73" s="11">
        <v>0</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v>0</v>
      </c>
      <c r="DK73" s="11">
        <v>0</v>
      </c>
      <c r="DL73" s="11">
        <v>0</v>
      </c>
      <c r="DM73" s="11">
        <v>0</v>
      </c>
      <c r="DN73" s="11">
        <v>0</v>
      </c>
      <c r="DO73" s="11">
        <v>0</v>
      </c>
      <c r="DP73" s="11">
        <v>0</v>
      </c>
      <c r="DQ73" s="11">
        <v>0</v>
      </c>
      <c r="DR73" s="11">
        <v>0</v>
      </c>
    </row>
    <row r="74" spans="1:122" ht="15">
      <c r="A74" s="12" t="s">
        <v>42</v>
      </c>
      <c r="B74" s="15"/>
      <c r="C74" s="15">
        <v>7.4</v>
      </c>
      <c r="D74" s="15">
        <v>7.4</v>
      </c>
      <c r="E74" s="15">
        <v>7.4</v>
      </c>
      <c r="F74" s="15">
        <v>7.4</v>
      </c>
      <c r="G74" s="15">
        <v>9.175</v>
      </c>
      <c r="H74" s="15">
        <v>9.175</v>
      </c>
      <c r="I74" s="15">
        <v>9.175</v>
      </c>
      <c r="J74" s="15">
        <v>9.175</v>
      </c>
      <c r="K74" s="15">
        <v>10.225</v>
      </c>
      <c r="L74" s="15">
        <v>10.225</v>
      </c>
      <c r="M74" s="15">
        <v>10.225</v>
      </c>
      <c r="N74" s="15">
        <v>10.225</v>
      </c>
      <c r="O74" s="15">
        <v>11.55</v>
      </c>
      <c r="P74" s="15">
        <v>11.55</v>
      </c>
      <c r="Q74" s="15">
        <v>11.55</v>
      </c>
      <c r="R74" s="15">
        <v>11.55</v>
      </c>
      <c r="S74" s="15">
        <v>11.625</v>
      </c>
      <c r="T74" s="15">
        <v>11.625</v>
      </c>
      <c r="U74" s="15">
        <v>11.625</v>
      </c>
      <c r="V74" s="15">
        <v>11.625</v>
      </c>
      <c r="W74" s="15">
        <v>11.625</v>
      </c>
      <c r="X74" s="15">
        <v>11.625</v>
      </c>
      <c r="Y74" s="15">
        <v>11.625</v>
      </c>
      <c r="Z74" s="15">
        <v>11.625</v>
      </c>
      <c r="AA74" s="15">
        <v>11.45</v>
      </c>
      <c r="AB74" s="15">
        <v>11.45</v>
      </c>
      <c r="AC74" s="15">
        <v>11.45</v>
      </c>
      <c r="AD74" s="15">
        <v>11.45</v>
      </c>
      <c r="AE74" s="15">
        <v>10.15</v>
      </c>
      <c r="AF74" s="15">
        <v>10.15</v>
      </c>
      <c r="AG74" s="15">
        <v>10.15</v>
      </c>
      <c r="AH74" s="15">
        <v>10.15</v>
      </c>
      <c r="AI74" s="15">
        <v>10.025</v>
      </c>
      <c r="AJ74" s="15">
        <v>10.025</v>
      </c>
      <c r="AK74" s="15">
        <v>10.025</v>
      </c>
      <c r="AL74" s="15">
        <v>10.025</v>
      </c>
      <c r="AM74" s="15">
        <v>9.95</v>
      </c>
      <c r="AN74" s="15">
        <v>9.95</v>
      </c>
      <c r="AO74" s="15">
        <v>9.95</v>
      </c>
      <c r="AP74" s="15">
        <v>9.95</v>
      </c>
      <c r="AQ74" s="15">
        <v>10.7</v>
      </c>
      <c r="AR74" s="15">
        <v>10.7</v>
      </c>
      <c r="AS74" s="15">
        <v>10.7</v>
      </c>
      <c r="AT74" s="15">
        <v>10.7</v>
      </c>
      <c r="AU74" s="15">
        <v>13.275</v>
      </c>
      <c r="AV74" s="15">
        <v>13.275</v>
      </c>
      <c r="AW74" s="15">
        <v>13.275</v>
      </c>
      <c r="AX74" s="15">
        <v>13.275</v>
      </c>
      <c r="AY74" s="15">
        <v>12.65</v>
      </c>
      <c r="AZ74" s="15">
        <v>12.65</v>
      </c>
      <c r="BA74" s="15">
        <v>12.65</v>
      </c>
      <c r="BB74" s="15">
        <v>12.65</v>
      </c>
      <c r="BC74" s="15">
        <v>12.5</v>
      </c>
      <c r="BD74" s="15">
        <v>12.5</v>
      </c>
      <c r="BE74" s="15">
        <v>12.5</v>
      </c>
      <c r="BF74" s="15">
        <v>12.5</v>
      </c>
      <c r="BG74" s="15">
        <v>14.025</v>
      </c>
      <c r="BH74" s="15">
        <v>14.025</v>
      </c>
      <c r="BI74" s="15">
        <v>14.025</v>
      </c>
      <c r="BJ74" s="15">
        <v>14.025</v>
      </c>
      <c r="BK74" s="15">
        <v>15.45</v>
      </c>
      <c r="BL74" s="15">
        <v>15.45</v>
      </c>
      <c r="BM74" s="15">
        <v>15.45</v>
      </c>
      <c r="BN74" s="15">
        <v>15.45</v>
      </c>
      <c r="BO74" s="15">
        <v>16.15</v>
      </c>
      <c r="BP74" s="15">
        <v>16.15</v>
      </c>
      <c r="BQ74" s="15">
        <v>16.15</v>
      </c>
      <c r="BR74" s="15">
        <v>16.15</v>
      </c>
      <c r="BS74" s="15">
        <v>24.3</v>
      </c>
      <c r="BT74" s="15">
        <v>24.3</v>
      </c>
      <c r="BU74" s="15">
        <v>24.3</v>
      </c>
      <c r="BV74" s="15">
        <v>24.3</v>
      </c>
      <c r="BW74" s="15">
        <v>17.45</v>
      </c>
      <c r="BX74" s="15">
        <v>17.45</v>
      </c>
      <c r="BY74" s="15">
        <v>17.45</v>
      </c>
      <c r="BZ74" s="15">
        <v>17.45</v>
      </c>
      <c r="CA74" s="15">
        <v>5.1</v>
      </c>
      <c r="CB74" s="15">
        <v>5.1</v>
      </c>
      <c r="CC74" s="15">
        <v>5.1</v>
      </c>
      <c r="CD74" s="15">
        <v>5.1</v>
      </c>
      <c r="CE74" s="15">
        <v>4.05</v>
      </c>
      <c r="CF74" s="15">
        <v>4.05</v>
      </c>
      <c r="CG74" s="15">
        <v>4.05</v>
      </c>
      <c r="CH74" s="15">
        <v>4.05</v>
      </c>
      <c r="CI74" s="15">
        <v>4.025</v>
      </c>
      <c r="CJ74" s="15">
        <v>4.025</v>
      </c>
      <c r="CK74" s="15">
        <v>4.025</v>
      </c>
      <c r="CL74" s="15">
        <v>4.025</v>
      </c>
      <c r="CM74" s="15">
        <v>4.025</v>
      </c>
      <c r="CN74" s="15">
        <v>4.025</v>
      </c>
      <c r="CO74" s="15">
        <v>4.025</v>
      </c>
      <c r="CP74" s="15">
        <v>4.025</v>
      </c>
      <c r="CQ74" s="15">
        <v>8.4</v>
      </c>
      <c r="CR74" s="15">
        <v>8.4</v>
      </c>
      <c r="CS74" s="15">
        <v>8.4</v>
      </c>
      <c r="CT74" s="15">
        <v>8.4</v>
      </c>
      <c r="CU74" s="15">
        <v>7.525</v>
      </c>
      <c r="CV74" s="15">
        <v>7.525</v>
      </c>
      <c r="CW74" s="15">
        <v>7.525</v>
      </c>
      <c r="CX74" s="15">
        <v>7.525</v>
      </c>
      <c r="CY74" s="15">
        <v>7.025</v>
      </c>
      <c r="CZ74" s="15">
        <v>7.025</v>
      </c>
      <c r="DA74" s="15">
        <v>7.025</v>
      </c>
      <c r="DB74" s="15">
        <v>7.025</v>
      </c>
      <c r="DC74" s="15">
        <v>6.925</v>
      </c>
      <c r="DD74" s="15">
        <v>6.925</v>
      </c>
      <c r="DE74" s="15">
        <v>6.925</v>
      </c>
      <c r="DF74" s="15">
        <v>6.925</v>
      </c>
      <c r="DG74" s="15">
        <v>6.35</v>
      </c>
      <c r="DH74" s="15">
        <v>6.35</v>
      </c>
      <c r="DI74" s="15">
        <v>6.35</v>
      </c>
      <c r="DJ74" s="15">
        <v>6.35</v>
      </c>
      <c r="DK74" s="15">
        <v>5.55</v>
      </c>
      <c r="DL74" s="15">
        <v>5.55</v>
      </c>
      <c r="DM74" s="15">
        <v>5.55</v>
      </c>
      <c r="DN74" s="15">
        <v>5.55</v>
      </c>
      <c r="DO74" s="15">
        <v>3.375</v>
      </c>
      <c r="DP74" s="15">
        <v>3.375</v>
      </c>
      <c r="DQ74" s="15">
        <v>3.375</v>
      </c>
      <c r="DR74" s="15">
        <v>3.375</v>
      </c>
    </row>
    <row r="75" spans="1:122" ht="15">
      <c r="A75" s="12" t="s">
        <v>43</v>
      </c>
      <c r="B75" s="15"/>
      <c r="C75" s="15">
        <v>0</v>
      </c>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15">
        <v>0</v>
      </c>
      <c r="X75" s="15">
        <v>0</v>
      </c>
      <c r="Y75" s="15">
        <v>0</v>
      </c>
      <c r="Z75" s="15">
        <v>0</v>
      </c>
      <c r="AA75" s="15">
        <v>0</v>
      </c>
      <c r="AB75" s="15">
        <v>0</v>
      </c>
      <c r="AC75" s="15">
        <v>0</v>
      </c>
      <c r="AD75" s="15">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5">
        <v>0</v>
      </c>
      <c r="AX75" s="15">
        <v>0</v>
      </c>
      <c r="AY75" s="15">
        <v>0</v>
      </c>
      <c r="AZ75" s="15">
        <v>0</v>
      </c>
      <c r="BA75" s="15">
        <v>0</v>
      </c>
      <c r="BB75" s="15">
        <v>0</v>
      </c>
      <c r="BC75" s="15">
        <v>0</v>
      </c>
      <c r="BD75" s="15">
        <v>0</v>
      </c>
      <c r="BE75" s="15">
        <v>0</v>
      </c>
      <c r="BF75" s="15">
        <v>0</v>
      </c>
      <c r="BG75" s="15">
        <v>0</v>
      </c>
      <c r="BH75" s="15">
        <v>0</v>
      </c>
      <c r="BI75" s="15">
        <v>0</v>
      </c>
      <c r="BJ75" s="15">
        <v>0</v>
      </c>
      <c r="BK75" s="15">
        <v>0</v>
      </c>
      <c r="BL75" s="15">
        <v>0</v>
      </c>
      <c r="BM75" s="15">
        <v>0</v>
      </c>
      <c r="BN75" s="15">
        <v>0</v>
      </c>
      <c r="BO75" s="15">
        <v>0</v>
      </c>
      <c r="BP75" s="15">
        <v>0</v>
      </c>
      <c r="BQ75" s="15">
        <v>0</v>
      </c>
      <c r="BR75" s="15">
        <v>0</v>
      </c>
      <c r="BS75" s="15">
        <v>0</v>
      </c>
      <c r="BT75" s="15">
        <v>0</v>
      </c>
      <c r="BU75" s="15">
        <v>0</v>
      </c>
      <c r="BV75" s="15">
        <v>0</v>
      </c>
      <c r="BW75" s="15">
        <v>0</v>
      </c>
      <c r="BX75" s="15">
        <v>0</v>
      </c>
      <c r="BY75" s="15">
        <v>0</v>
      </c>
      <c r="BZ75" s="15">
        <v>0</v>
      </c>
      <c r="CA75" s="15">
        <v>0</v>
      </c>
      <c r="CB75" s="15">
        <v>0</v>
      </c>
      <c r="CC75" s="15">
        <v>0</v>
      </c>
      <c r="CD75" s="15">
        <v>0</v>
      </c>
      <c r="CE75" s="15">
        <v>0</v>
      </c>
      <c r="CF75" s="15">
        <v>0</v>
      </c>
      <c r="CG75" s="15">
        <v>0</v>
      </c>
      <c r="CH75" s="15">
        <v>0</v>
      </c>
      <c r="CI75" s="15">
        <v>0</v>
      </c>
      <c r="CJ75" s="15">
        <v>0</v>
      </c>
      <c r="CK75" s="15">
        <v>0</v>
      </c>
      <c r="CL75" s="15">
        <v>0</v>
      </c>
      <c r="CM75" s="15">
        <v>0</v>
      </c>
      <c r="CN75" s="15">
        <v>0</v>
      </c>
      <c r="CO75" s="15">
        <v>0</v>
      </c>
      <c r="CP75" s="15">
        <v>0</v>
      </c>
      <c r="CQ75" s="15">
        <v>0</v>
      </c>
      <c r="CR75" s="15">
        <v>0</v>
      </c>
      <c r="CS75" s="15">
        <v>0</v>
      </c>
      <c r="CT75" s="15">
        <v>0</v>
      </c>
      <c r="CU75" s="15">
        <v>0</v>
      </c>
      <c r="CV75" s="15">
        <v>0</v>
      </c>
      <c r="CW75" s="15">
        <v>0</v>
      </c>
      <c r="CX75" s="15">
        <v>0</v>
      </c>
      <c r="CY75" s="15">
        <v>0</v>
      </c>
      <c r="CZ75" s="15">
        <v>0</v>
      </c>
      <c r="DA75" s="15">
        <v>0</v>
      </c>
      <c r="DB75" s="15">
        <v>0</v>
      </c>
      <c r="DC75" s="15">
        <v>0</v>
      </c>
      <c r="DD75" s="15">
        <v>0</v>
      </c>
      <c r="DE75" s="15">
        <v>0</v>
      </c>
      <c r="DF75" s="15">
        <v>0</v>
      </c>
      <c r="DG75" s="15">
        <v>0</v>
      </c>
      <c r="DH75" s="15">
        <v>0</v>
      </c>
      <c r="DI75" s="15">
        <v>0</v>
      </c>
      <c r="DJ75" s="15">
        <v>0</v>
      </c>
      <c r="DK75" s="15">
        <v>0</v>
      </c>
      <c r="DL75" s="15">
        <v>0</v>
      </c>
      <c r="DM75" s="15">
        <v>0</v>
      </c>
      <c r="DN75" s="15">
        <v>0</v>
      </c>
      <c r="DO75" s="15">
        <v>0</v>
      </c>
      <c r="DP75" s="15">
        <v>0</v>
      </c>
      <c r="DQ75" s="15">
        <v>0</v>
      </c>
      <c r="DR75" s="15">
        <v>0</v>
      </c>
    </row>
    <row r="76" spans="1:122" ht="15">
      <c r="A76" s="12" t="s">
        <v>44</v>
      </c>
      <c r="B76" s="15"/>
      <c r="C76" s="15">
        <v>14.365625</v>
      </c>
      <c r="D76" s="15">
        <v>14.721875</v>
      </c>
      <c r="E76" s="15">
        <v>15.078125</v>
      </c>
      <c r="F76" s="15">
        <v>15.434375</v>
      </c>
      <c r="G76" s="15">
        <v>15.775</v>
      </c>
      <c r="H76" s="15">
        <v>16.125</v>
      </c>
      <c r="I76" s="15">
        <v>16.5</v>
      </c>
      <c r="J76" s="15">
        <v>16.9</v>
      </c>
      <c r="K76" s="15">
        <v>17.233854166666667</v>
      </c>
      <c r="L76" s="15">
        <v>17.59739583333333</v>
      </c>
      <c r="M76" s="15">
        <v>18.08177083333333</v>
      </c>
      <c r="N76" s="15">
        <v>18.686979166666664</v>
      </c>
      <c r="O76" s="15">
        <v>19.577083333333334</v>
      </c>
      <c r="P76" s="15">
        <v>20.247916666666665</v>
      </c>
      <c r="Q76" s="15">
        <v>20.535416666666666</v>
      </c>
      <c r="R76" s="15">
        <v>20.43958333333333</v>
      </c>
      <c r="S76" s="15">
        <v>20.272916666666664</v>
      </c>
      <c r="T76" s="15">
        <v>20.302083333333332</v>
      </c>
      <c r="U76" s="15">
        <v>20.214583333333334</v>
      </c>
      <c r="V76" s="15">
        <v>20.010416666666668</v>
      </c>
      <c r="W76" s="15">
        <v>19.59583333333333</v>
      </c>
      <c r="X76" s="15">
        <v>19.354166666666668</v>
      </c>
      <c r="Y76" s="15">
        <v>19.379166666666666</v>
      </c>
      <c r="Z76" s="15">
        <v>19.670833333333334</v>
      </c>
      <c r="AA76" s="15">
        <v>19.875</v>
      </c>
      <c r="AB76" s="15">
        <v>20.025</v>
      </c>
      <c r="AC76" s="15">
        <v>20.475</v>
      </c>
      <c r="AD76" s="15">
        <v>21.225</v>
      </c>
      <c r="AE76" s="15">
        <v>22.5328125</v>
      </c>
      <c r="AF76" s="15">
        <v>23.3859375</v>
      </c>
      <c r="AG76" s="15">
        <v>23.5265625</v>
      </c>
      <c r="AH76" s="15">
        <v>22.9546875</v>
      </c>
      <c r="AI76" s="15">
        <v>21.831770833333334</v>
      </c>
      <c r="AJ76" s="15">
        <v>21.324479166666666</v>
      </c>
      <c r="AK76" s="15">
        <v>21.271354166666665</v>
      </c>
      <c r="AL76" s="15">
        <v>21.672395833333336</v>
      </c>
      <c r="AM76" s="15">
        <v>22.176041666666666</v>
      </c>
      <c r="AN76" s="15">
        <v>22.43645833333333</v>
      </c>
      <c r="AO76" s="15">
        <v>22.805208333333336</v>
      </c>
      <c r="AP76" s="15">
        <v>23.282291666666666</v>
      </c>
      <c r="AQ76" s="15">
        <v>23.914583333333336</v>
      </c>
      <c r="AR76" s="15">
        <v>24.410416666666674</v>
      </c>
      <c r="AS76" s="15">
        <v>24.722916666666674</v>
      </c>
      <c r="AT76" s="15">
        <v>24.852083333333336</v>
      </c>
      <c r="AU76" s="15">
        <v>24.050520833333334</v>
      </c>
      <c r="AV76" s="15">
        <v>23.88072916666667</v>
      </c>
      <c r="AW76" s="15">
        <v>25.090104166666663</v>
      </c>
      <c r="AX76" s="15">
        <v>27.678645833333334</v>
      </c>
      <c r="AY76" s="15">
        <v>30.656770833333336</v>
      </c>
      <c r="AZ76" s="15">
        <v>32.84947916666666</v>
      </c>
      <c r="BA76" s="15">
        <v>35.24635416666667</v>
      </c>
      <c r="BB76" s="15">
        <v>37.84739583333334</v>
      </c>
      <c r="BC76" s="15">
        <v>42.1734375</v>
      </c>
      <c r="BD76" s="15">
        <v>45.3828125</v>
      </c>
      <c r="BE76" s="15">
        <v>45.9546875</v>
      </c>
      <c r="BF76" s="15">
        <v>43.8890625</v>
      </c>
      <c r="BG76" s="15">
        <v>40.07135416666667</v>
      </c>
      <c r="BH76" s="15">
        <v>38.35989583333333</v>
      </c>
      <c r="BI76" s="15">
        <v>37.86927083333333</v>
      </c>
      <c r="BJ76" s="15">
        <v>38.59947916666667</v>
      </c>
      <c r="BK76" s="15">
        <v>39.71979166666667</v>
      </c>
      <c r="BL76" s="15">
        <v>40.11770833333333</v>
      </c>
      <c r="BM76" s="15">
        <v>40.62395833333333</v>
      </c>
      <c r="BN76" s="15">
        <v>41.23854166666666</v>
      </c>
      <c r="BO76" s="15">
        <v>41.48489583333333</v>
      </c>
      <c r="BP76" s="15">
        <v>41.908854166666664</v>
      </c>
      <c r="BQ76" s="15">
        <v>42.986979166666664</v>
      </c>
      <c r="BR76" s="15">
        <v>44.71927083333333</v>
      </c>
      <c r="BS76" s="15">
        <v>48.66041666666666</v>
      </c>
      <c r="BT76" s="15">
        <v>51.01458333333333</v>
      </c>
      <c r="BU76" s="15">
        <v>50.227083333333326</v>
      </c>
      <c r="BV76" s="15">
        <v>46.29791666666667</v>
      </c>
      <c r="BW76" s="15">
        <v>40.56822916666667</v>
      </c>
      <c r="BX76" s="15">
        <v>37.17552083333334</v>
      </c>
      <c r="BY76" s="15">
        <v>34.778645833333336</v>
      </c>
      <c r="BZ76" s="15">
        <v>33.377604166666664</v>
      </c>
      <c r="CA76" s="15">
        <v>31.777083333333334</v>
      </c>
      <c r="CB76" s="15">
        <v>29.89791666666667</v>
      </c>
      <c r="CC76" s="15">
        <v>28.935416666666665</v>
      </c>
      <c r="CD76" s="15">
        <v>28.889583333333334</v>
      </c>
      <c r="CE76" s="15">
        <v>28.697916666666668</v>
      </c>
      <c r="CF76" s="15">
        <v>28.22708333333333</v>
      </c>
      <c r="CG76" s="15">
        <v>28.53958333333333</v>
      </c>
      <c r="CH76" s="15">
        <v>29.635416666666668</v>
      </c>
      <c r="CI76" s="15">
        <v>32.08229166666667</v>
      </c>
      <c r="CJ76" s="15">
        <v>33.40520833333333</v>
      </c>
      <c r="CK76" s="15">
        <v>33.036458333333336</v>
      </c>
      <c r="CL76" s="15">
        <v>30.976041666666664</v>
      </c>
      <c r="CM76" s="15">
        <v>28.0859375</v>
      </c>
      <c r="CN76" s="15">
        <v>26.3703125</v>
      </c>
      <c r="CO76" s="15">
        <v>24.9671875</v>
      </c>
      <c r="CP76" s="15">
        <v>23.8765625</v>
      </c>
      <c r="CQ76" s="15">
        <v>23.2703125</v>
      </c>
      <c r="CR76" s="15">
        <v>22.2484375</v>
      </c>
      <c r="CS76" s="15">
        <v>20.6390625</v>
      </c>
      <c r="CT76" s="15">
        <v>18.4421875</v>
      </c>
      <c r="CU76" s="15">
        <v>15.577083333333334</v>
      </c>
      <c r="CV76" s="15">
        <v>13.347916666666665</v>
      </c>
      <c r="CW76" s="15">
        <v>11.835416666666667</v>
      </c>
      <c r="CX76" s="15">
        <v>11.039583333333333</v>
      </c>
      <c r="CY76" s="15">
        <v>9.439583333333333</v>
      </c>
      <c r="CZ76" s="15">
        <v>8.035416666666668</v>
      </c>
      <c r="DA76" s="15">
        <v>8.347916666666668</v>
      </c>
      <c r="DB76" s="15">
        <v>10.377083333333333</v>
      </c>
      <c r="DC76" s="15">
        <v>13.818229166666667</v>
      </c>
      <c r="DD76" s="15">
        <v>15.725520833333333</v>
      </c>
      <c r="DE76" s="15">
        <v>16.403645833333332</v>
      </c>
      <c r="DF76" s="15">
        <v>15.852604166666666</v>
      </c>
      <c r="DG76" s="15">
        <v>15.10625</v>
      </c>
      <c r="DH76" s="15">
        <v>14.96875</v>
      </c>
      <c r="DI76" s="15">
        <v>14.40625</v>
      </c>
      <c r="DJ76" s="15">
        <v>13.41875</v>
      </c>
      <c r="DK76" s="15">
        <v>12.016666666666666</v>
      </c>
      <c r="DL76" s="15">
        <v>11.033333333333331</v>
      </c>
      <c r="DM76" s="15">
        <v>10.458333333333332</v>
      </c>
      <c r="DN76" s="15">
        <v>10.291666666666666</v>
      </c>
      <c r="DO76" s="15">
        <v>10.278125</v>
      </c>
      <c r="DP76" s="15">
        <v>10.009375</v>
      </c>
      <c r="DQ76" s="15">
        <v>9.740625</v>
      </c>
      <c r="DR76" s="15">
        <v>9.471875</v>
      </c>
    </row>
    <row r="77" spans="1:122" ht="15">
      <c r="A77" s="12" t="s">
        <v>45</v>
      </c>
      <c r="B77" s="15"/>
      <c r="C77" s="15">
        <v>0.703125</v>
      </c>
      <c r="D77" s="15">
        <v>0.734375</v>
      </c>
      <c r="E77" s="15">
        <v>0.765625</v>
      </c>
      <c r="F77" s="15">
        <v>0.796875</v>
      </c>
      <c r="G77" s="15">
        <v>0.8385416666666666</v>
      </c>
      <c r="H77" s="15">
        <v>0.8739583333333334</v>
      </c>
      <c r="I77" s="15">
        <v>0.8927083333333333</v>
      </c>
      <c r="J77" s="15">
        <v>0.8947916666666668</v>
      </c>
      <c r="K77" s="15">
        <v>0.8828125</v>
      </c>
      <c r="L77" s="15">
        <v>0.8859375</v>
      </c>
      <c r="M77" s="15">
        <v>0.9015625</v>
      </c>
      <c r="N77" s="15">
        <v>0.9296875</v>
      </c>
      <c r="O77" s="15">
        <v>0.9625</v>
      </c>
      <c r="P77" s="15">
        <v>0.9875</v>
      </c>
      <c r="Q77" s="15">
        <v>1.0125</v>
      </c>
      <c r="R77" s="15">
        <v>1.0375</v>
      </c>
      <c r="S77" s="15">
        <v>1.0598958333333333</v>
      </c>
      <c r="T77" s="15">
        <v>1.0838541666666668</v>
      </c>
      <c r="U77" s="15">
        <v>1.1119791666666667</v>
      </c>
      <c r="V77" s="15">
        <v>1.1442708333333333</v>
      </c>
      <c r="W77" s="15">
        <v>1.1859375</v>
      </c>
      <c r="X77" s="15">
        <v>1.2203125</v>
      </c>
      <c r="Y77" s="15">
        <v>1.2421875</v>
      </c>
      <c r="Z77" s="15">
        <v>1.2515625</v>
      </c>
      <c r="AA77" s="15">
        <v>1.240625</v>
      </c>
      <c r="AB77" s="15">
        <v>1.246875</v>
      </c>
      <c r="AC77" s="15">
        <v>1.278125</v>
      </c>
      <c r="AD77" s="15">
        <v>1.334375</v>
      </c>
      <c r="AE77" s="15">
        <v>1.4</v>
      </c>
      <c r="AF77" s="15">
        <v>1.45</v>
      </c>
      <c r="AG77" s="15">
        <v>1.5</v>
      </c>
      <c r="AH77" s="15">
        <v>1.55</v>
      </c>
      <c r="AI77" s="15">
        <v>1.5947916666666666</v>
      </c>
      <c r="AJ77" s="15">
        <v>1.6427083333333334</v>
      </c>
      <c r="AK77" s="15">
        <v>1.6989583333333333</v>
      </c>
      <c r="AL77" s="15">
        <v>1.7635416666666668</v>
      </c>
      <c r="AM77" s="15">
        <v>1.8390625</v>
      </c>
      <c r="AN77" s="15">
        <v>1.9046875</v>
      </c>
      <c r="AO77" s="15">
        <v>1.9578125</v>
      </c>
      <c r="AP77" s="15">
        <v>1.9984375</v>
      </c>
      <c r="AQ77" s="15">
        <v>2.021354166666667</v>
      </c>
      <c r="AR77" s="15">
        <v>2.0598958333333335</v>
      </c>
      <c r="AS77" s="15">
        <v>2.1192708333333337</v>
      </c>
      <c r="AT77" s="15">
        <v>2.199479166666667</v>
      </c>
      <c r="AU77" s="15">
        <v>2.2901041666666666</v>
      </c>
      <c r="AV77" s="15">
        <v>2.366145833333334</v>
      </c>
      <c r="AW77" s="15">
        <v>2.4380208333333333</v>
      </c>
      <c r="AX77" s="15">
        <v>2.505729166666667</v>
      </c>
      <c r="AY77" s="15">
        <v>2.5796875</v>
      </c>
      <c r="AZ77" s="15">
        <v>2.6515625</v>
      </c>
      <c r="BA77" s="15">
        <v>2.7109375</v>
      </c>
      <c r="BB77" s="15">
        <v>2.7578125</v>
      </c>
      <c r="BC77" s="15">
        <v>2.802604166666667</v>
      </c>
      <c r="BD77" s="15">
        <v>2.853645833333333</v>
      </c>
      <c r="BE77" s="15">
        <v>2.900520833333333</v>
      </c>
      <c r="BF77" s="15">
        <v>2.943229166666667</v>
      </c>
      <c r="BG77" s="15">
        <v>3.0078125</v>
      </c>
      <c r="BH77" s="15">
        <v>3.0609375</v>
      </c>
      <c r="BI77" s="15">
        <v>3.0765625</v>
      </c>
      <c r="BJ77" s="15">
        <v>3.0546875</v>
      </c>
      <c r="BK77" s="15">
        <v>3.003125</v>
      </c>
      <c r="BL77" s="15">
        <v>2.984375</v>
      </c>
      <c r="BM77" s="15">
        <v>2.990625</v>
      </c>
      <c r="BN77" s="15">
        <v>3.021875</v>
      </c>
      <c r="BO77" s="15">
        <v>3.0520833333333335</v>
      </c>
      <c r="BP77" s="15">
        <v>3.0729166666666665</v>
      </c>
      <c r="BQ77" s="15">
        <v>3.110416666666666</v>
      </c>
      <c r="BR77" s="15">
        <v>3.1645833333333333</v>
      </c>
      <c r="BS77" s="15">
        <v>3.225</v>
      </c>
      <c r="BT77" s="15">
        <v>3.275</v>
      </c>
      <c r="BU77" s="15">
        <v>3.325</v>
      </c>
      <c r="BV77" s="15">
        <v>3.375</v>
      </c>
      <c r="BW77" s="15">
        <v>3.404166666666667</v>
      </c>
      <c r="BX77" s="15">
        <v>3.445833333333333</v>
      </c>
      <c r="BY77" s="15">
        <v>3.5208333333333335</v>
      </c>
      <c r="BZ77" s="15">
        <v>3.6291666666666664</v>
      </c>
      <c r="CA77" s="15">
        <v>3.7109375</v>
      </c>
      <c r="CB77" s="15">
        <v>3.7953125</v>
      </c>
      <c r="CC77" s="15">
        <v>3.9421875</v>
      </c>
      <c r="CD77" s="15">
        <v>4.1515625</v>
      </c>
      <c r="CE77" s="15">
        <v>4.444270833333333</v>
      </c>
      <c r="CF77" s="15">
        <v>4.661979166666668</v>
      </c>
      <c r="CG77" s="15">
        <v>4.783854166666667</v>
      </c>
      <c r="CH77" s="15">
        <v>4.809895833333333</v>
      </c>
      <c r="CI77" s="15">
        <v>4.732291666666667</v>
      </c>
      <c r="CJ77" s="15">
        <v>4.755208333333333</v>
      </c>
      <c r="CK77" s="15">
        <v>4.886458333333334</v>
      </c>
      <c r="CL77" s="15">
        <v>5.126041666666667</v>
      </c>
      <c r="CM77" s="15">
        <v>5.455729166666667</v>
      </c>
      <c r="CN77" s="15">
        <v>5.688020833333333</v>
      </c>
      <c r="CO77" s="15">
        <v>5.841145833333332</v>
      </c>
      <c r="CP77" s="15">
        <v>5.915104166666667</v>
      </c>
      <c r="CQ77" s="15">
        <v>5.946354166666667</v>
      </c>
      <c r="CR77" s="15">
        <v>6.034895833333333</v>
      </c>
      <c r="CS77" s="15">
        <v>6.144270833333333</v>
      </c>
      <c r="CT77" s="15">
        <v>6.274479166666667</v>
      </c>
      <c r="CU77" s="15">
        <v>6.532291666666667</v>
      </c>
      <c r="CV77" s="15">
        <v>6.705208333333332</v>
      </c>
      <c r="CW77" s="15">
        <v>6.686458333333333</v>
      </c>
      <c r="CX77" s="15">
        <v>6.476041666666667</v>
      </c>
      <c r="CY77" s="15">
        <v>6.024479166666667</v>
      </c>
      <c r="CZ77" s="15">
        <v>5.794270833333332</v>
      </c>
      <c r="DA77" s="15">
        <v>5.834895833333333</v>
      </c>
      <c r="DB77" s="15">
        <v>6.146354166666666</v>
      </c>
      <c r="DC77" s="15">
        <v>6.619270833333334</v>
      </c>
      <c r="DD77" s="15">
        <v>6.886979166666667</v>
      </c>
      <c r="DE77" s="15">
        <v>7.058854166666667</v>
      </c>
      <c r="DF77" s="15">
        <v>7.134895833333334</v>
      </c>
      <c r="DG77" s="15">
        <v>7.102083333333333</v>
      </c>
      <c r="DH77" s="15">
        <v>7.172916666666666</v>
      </c>
      <c r="DI77" s="15">
        <v>7.360416666666666</v>
      </c>
      <c r="DJ77" s="15">
        <v>7.664583333333333</v>
      </c>
      <c r="DK77" s="15">
        <v>8.093229166666667</v>
      </c>
      <c r="DL77" s="15">
        <v>8.400520833333335</v>
      </c>
      <c r="DM77" s="15">
        <v>8.578645833333335</v>
      </c>
      <c r="DN77" s="15">
        <v>8.627604166666666</v>
      </c>
      <c r="DO77" s="15">
        <v>8.628125</v>
      </c>
      <c r="DP77" s="15">
        <v>8.709375</v>
      </c>
      <c r="DQ77" s="15">
        <v>8.790625</v>
      </c>
      <c r="DR77" s="15">
        <v>8.871875</v>
      </c>
    </row>
    <row r="78" spans="1:122" ht="15">
      <c r="A78" s="12" t="s">
        <v>46</v>
      </c>
      <c r="B78" s="11"/>
      <c r="C78" s="15">
        <v>0</v>
      </c>
      <c r="D78" s="15">
        <v>0</v>
      </c>
      <c r="E78" s="15">
        <v>0</v>
      </c>
      <c r="F78" s="15">
        <v>0</v>
      </c>
      <c r="G78" s="15">
        <v>-0.025</v>
      </c>
      <c r="H78" s="15">
        <v>-0.025</v>
      </c>
      <c r="I78" s="15">
        <v>-0.025</v>
      </c>
      <c r="J78" s="15">
        <v>-0.025</v>
      </c>
      <c r="K78" s="15">
        <v>-0.025</v>
      </c>
      <c r="L78" s="15">
        <v>-0.025</v>
      </c>
      <c r="M78" s="15">
        <v>-0.025</v>
      </c>
      <c r="N78" s="15">
        <v>-0.025</v>
      </c>
      <c r="O78" s="15">
        <v>0</v>
      </c>
      <c r="P78" s="15">
        <v>0</v>
      </c>
      <c r="Q78" s="15">
        <v>0</v>
      </c>
      <c r="R78" s="15">
        <v>0</v>
      </c>
      <c r="S78" s="15">
        <v>-0.025</v>
      </c>
      <c r="T78" s="15">
        <v>-0.025</v>
      </c>
      <c r="U78" s="15">
        <v>-0.025</v>
      </c>
      <c r="V78" s="15">
        <v>-0.025</v>
      </c>
      <c r="W78" s="15">
        <v>0</v>
      </c>
      <c r="X78" s="15">
        <v>0</v>
      </c>
      <c r="Y78" s="15">
        <v>0</v>
      </c>
      <c r="Z78" s="15">
        <v>0</v>
      </c>
      <c r="AA78" s="15">
        <v>-0.025</v>
      </c>
      <c r="AB78" s="15">
        <v>-0.025</v>
      </c>
      <c r="AC78" s="15">
        <v>-0.025</v>
      </c>
      <c r="AD78" s="15">
        <v>-0.025</v>
      </c>
      <c r="AE78" s="15">
        <v>0</v>
      </c>
      <c r="AF78" s="15">
        <v>0</v>
      </c>
      <c r="AG78" s="15">
        <v>0</v>
      </c>
      <c r="AH78" s="15">
        <v>0</v>
      </c>
      <c r="AI78" s="15">
        <v>-0.025</v>
      </c>
      <c r="AJ78" s="15">
        <v>-0.025</v>
      </c>
      <c r="AK78" s="15">
        <v>-0.025</v>
      </c>
      <c r="AL78" s="15">
        <v>-0.025</v>
      </c>
      <c r="AM78" s="15">
        <v>0</v>
      </c>
      <c r="AN78" s="15">
        <v>0</v>
      </c>
      <c r="AO78" s="15">
        <v>0</v>
      </c>
      <c r="AP78" s="15">
        <v>0</v>
      </c>
      <c r="AQ78" s="15">
        <v>0</v>
      </c>
      <c r="AR78" s="15">
        <v>0</v>
      </c>
      <c r="AS78" s="15">
        <v>0</v>
      </c>
      <c r="AT78" s="15">
        <v>0</v>
      </c>
      <c r="AU78" s="15">
        <v>0</v>
      </c>
      <c r="AV78" s="15">
        <v>0</v>
      </c>
      <c r="AW78" s="15">
        <v>0</v>
      </c>
      <c r="AX78" s="15">
        <v>0</v>
      </c>
      <c r="AY78" s="15">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0.025</v>
      </c>
      <c r="CB78" s="15">
        <v>0.025</v>
      </c>
      <c r="CC78" s="15">
        <v>0.025</v>
      </c>
      <c r="CD78" s="15">
        <v>0.025</v>
      </c>
      <c r="CE78" s="15">
        <v>0.025</v>
      </c>
      <c r="CF78" s="15">
        <v>0.025</v>
      </c>
      <c r="CG78" s="15">
        <v>0.025</v>
      </c>
      <c r="CH78" s="15">
        <v>0.025</v>
      </c>
      <c r="CI78" s="15">
        <v>0.025</v>
      </c>
      <c r="CJ78" s="15">
        <v>0.025</v>
      </c>
      <c r="CK78" s="15">
        <v>0.025</v>
      </c>
      <c r="CL78" s="15">
        <v>0.025</v>
      </c>
      <c r="CM78" s="15">
        <v>0.025</v>
      </c>
      <c r="CN78" s="15">
        <v>0.025</v>
      </c>
      <c r="CO78" s="15">
        <v>0.025</v>
      </c>
      <c r="CP78" s="15">
        <v>0.025</v>
      </c>
      <c r="CQ78" s="15">
        <v>0.025</v>
      </c>
      <c r="CR78" s="15">
        <v>0.025</v>
      </c>
      <c r="CS78" s="15">
        <v>0.025</v>
      </c>
      <c r="CT78" s="15">
        <v>0.025</v>
      </c>
      <c r="CU78" s="15">
        <v>0.05</v>
      </c>
      <c r="CV78" s="15">
        <v>0.05</v>
      </c>
      <c r="CW78" s="15">
        <v>0.05</v>
      </c>
      <c r="CX78" s="15">
        <v>0.05</v>
      </c>
      <c r="CY78" s="15">
        <v>0.025</v>
      </c>
      <c r="CZ78" s="15">
        <v>0.025</v>
      </c>
      <c r="DA78" s="15">
        <v>0.025</v>
      </c>
      <c r="DB78" s="15">
        <v>0.025</v>
      </c>
      <c r="DC78" s="15">
        <v>0.025</v>
      </c>
      <c r="DD78" s="15">
        <v>0.025</v>
      </c>
      <c r="DE78" s="15">
        <v>0.025</v>
      </c>
      <c r="DF78" s="15">
        <v>0.025</v>
      </c>
      <c r="DG78" s="15">
        <v>0.025</v>
      </c>
      <c r="DH78" s="15">
        <v>0.025</v>
      </c>
      <c r="DI78" s="15">
        <v>0.025</v>
      </c>
      <c r="DJ78" s="15">
        <v>0.025</v>
      </c>
      <c r="DK78" s="15">
        <v>0</v>
      </c>
      <c r="DL78" s="15">
        <v>0</v>
      </c>
      <c r="DM78" s="15">
        <v>0</v>
      </c>
      <c r="DN78" s="15">
        <v>0</v>
      </c>
      <c r="DO78" s="15">
        <v>0</v>
      </c>
      <c r="DP78" s="15">
        <v>0</v>
      </c>
      <c r="DQ78" s="15">
        <v>0</v>
      </c>
      <c r="DR78" s="15">
        <v>0</v>
      </c>
    </row>
    <row r="79" spans="1:122" ht="15">
      <c r="A79" s="12" t="s">
        <v>47</v>
      </c>
      <c r="B79" s="11"/>
      <c r="C79" s="15">
        <f>C80+C81</f>
        <v>1.125</v>
      </c>
      <c r="D79" s="15">
        <f aca="true" t="shared" si="24" ref="D79:BO79">D80+D81</f>
        <v>1.125</v>
      </c>
      <c r="E79" s="15">
        <f t="shared" si="24"/>
        <v>1.125</v>
      </c>
      <c r="F79" s="15">
        <f t="shared" si="24"/>
        <v>1.125</v>
      </c>
      <c r="G79" s="15">
        <f t="shared" si="24"/>
        <v>1.05</v>
      </c>
      <c r="H79" s="15">
        <f t="shared" si="24"/>
        <v>1.05</v>
      </c>
      <c r="I79" s="15">
        <f t="shared" si="24"/>
        <v>1.05</v>
      </c>
      <c r="J79" s="15">
        <f t="shared" si="24"/>
        <v>1.05</v>
      </c>
      <c r="K79" s="15">
        <f t="shared" si="24"/>
        <v>2.725</v>
      </c>
      <c r="L79" s="15">
        <f t="shared" si="24"/>
        <v>2.725</v>
      </c>
      <c r="M79" s="15">
        <f t="shared" si="24"/>
        <v>2.725</v>
      </c>
      <c r="N79" s="15">
        <f t="shared" si="24"/>
        <v>2.725</v>
      </c>
      <c r="O79" s="15">
        <f t="shared" si="24"/>
        <v>2.725</v>
      </c>
      <c r="P79" s="15">
        <f t="shared" si="24"/>
        <v>2.725</v>
      </c>
      <c r="Q79" s="15">
        <f t="shared" si="24"/>
        <v>2.725</v>
      </c>
      <c r="R79" s="15">
        <f t="shared" si="24"/>
        <v>2.725</v>
      </c>
      <c r="S79" s="15">
        <f t="shared" si="24"/>
        <v>3.1</v>
      </c>
      <c r="T79" s="15">
        <f t="shared" si="24"/>
        <v>3.1</v>
      </c>
      <c r="U79" s="15">
        <f t="shared" si="24"/>
        <v>3.1</v>
      </c>
      <c r="V79" s="15">
        <f t="shared" si="24"/>
        <v>3.1</v>
      </c>
      <c r="W79" s="15">
        <f t="shared" si="24"/>
        <v>4.225</v>
      </c>
      <c r="X79" s="15">
        <f t="shared" si="24"/>
        <v>4.225</v>
      </c>
      <c r="Y79" s="15">
        <f t="shared" si="24"/>
        <v>4.225</v>
      </c>
      <c r="Z79" s="15">
        <f t="shared" si="24"/>
        <v>4.225</v>
      </c>
      <c r="AA79" s="15">
        <f t="shared" si="24"/>
        <v>2.9</v>
      </c>
      <c r="AB79" s="15">
        <f t="shared" si="24"/>
        <v>2.9</v>
      </c>
      <c r="AC79" s="15">
        <f t="shared" si="24"/>
        <v>2.9</v>
      </c>
      <c r="AD79" s="15">
        <f t="shared" si="24"/>
        <v>2.9</v>
      </c>
      <c r="AE79" s="15">
        <f t="shared" si="24"/>
        <v>2.575</v>
      </c>
      <c r="AF79" s="15">
        <f t="shared" si="24"/>
        <v>2.575</v>
      </c>
      <c r="AG79" s="15">
        <f t="shared" si="24"/>
        <v>2.575</v>
      </c>
      <c r="AH79" s="15">
        <f t="shared" si="24"/>
        <v>2.575</v>
      </c>
      <c r="AI79" s="15">
        <f t="shared" si="24"/>
        <v>0.95</v>
      </c>
      <c r="AJ79" s="15">
        <f t="shared" si="24"/>
        <v>0.95</v>
      </c>
      <c r="AK79" s="15">
        <f t="shared" si="24"/>
        <v>0.95</v>
      </c>
      <c r="AL79" s="15">
        <f t="shared" si="24"/>
        <v>0.95</v>
      </c>
      <c r="AM79" s="15">
        <f t="shared" si="24"/>
        <v>1.625</v>
      </c>
      <c r="AN79" s="15">
        <f t="shared" si="24"/>
        <v>1.625</v>
      </c>
      <c r="AO79" s="15">
        <f t="shared" si="24"/>
        <v>1.625</v>
      </c>
      <c r="AP79" s="15">
        <f t="shared" si="24"/>
        <v>1.625</v>
      </c>
      <c r="AQ79" s="15">
        <f t="shared" si="24"/>
        <v>2.675</v>
      </c>
      <c r="AR79" s="15">
        <f t="shared" si="24"/>
        <v>2.675</v>
      </c>
      <c r="AS79" s="15">
        <f t="shared" si="24"/>
        <v>2.675</v>
      </c>
      <c r="AT79" s="15">
        <f t="shared" si="24"/>
        <v>2.675</v>
      </c>
      <c r="AU79" s="15">
        <f t="shared" si="24"/>
        <v>4.675</v>
      </c>
      <c r="AV79" s="15">
        <f t="shared" si="24"/>
        <v>4.675</v>
      </c>
      <c r="AW79" s="15">
        <f t="shared" si="24"/>
        <v>4.675</v>
      </c>
      <c r="AX79" s="15">
        <f t="shared" si="24"/>
        <v>4.675</v>
      </c>
      <c r="AY79" s="15">
        <f t="shared" si="24"/>
        <v>8.275</v>
      </c>
      <c r="AZ79" s="15">
        <f t="shared" si="24"/>
        <v>8.275</v>
      </c>
      <c r="BA79" s="15">
        <f t="shared" si="24"/>
        <v>8.275</v>
      </c>
      <c r="BB79" s="15">
        <f t="shared" si="24"/>
        <v>8.275</v>
      </c>
      <c r="BC79" s="15">
        <f t="shared" si="24"/>
        <v>13.4</v>
      </c>
      <c r="BD79" s="15">
        <f t="shared" si="24"/>
        <v>13.4</v>
      </c>
      <c r="BE79" s="15">
        <f t="shared" si="24"/>
        <v>13.4</v>
      </c>
      <c r="BF79" s="15">
        <f t="shared" si="24"/>
        <v>13.4</v>
      </c>
      <c r="BG79" s="15">
        <f t="shared" si="24"/>
        <v>9.8</v>
      </c>
      <c r="BH79" s="15">
        <f t="shared" si="24"/>
        <v>9.8</v>
      </c>
      <c r="BI79" s="15">
        <f t="shared" si="24"/>
        <v>9.8</v>
      </c>
      <c r="BJ79" s="15">
        <f t="shared" si="24"/>
        <v>9.8</v>
      </c>
      <c r="BK79" s="15">
        <f t="shared" si="24"/>
        <v>14.15</v>
      </c>
      <c r="BL79" s="15">
        <f t="shared" si="24"/>
        <v>14.15</v>
      </c>
      <c r="BM79" s="15">
        <f t="shared" si="24"/>
        <v>14.15</v>
      </c>
      <c r="BN79" s="15">
        <f t="shared" si="24"/>
        <v>14.15</v>
      </c>
      <c r="BO79" s="15">
        <f t="shared" si="24"/>
        <v>9.2</v>
      </c>
      <c r="BP79" s="15">
        <f aca="true" t="shared" si="25" ref="BP79:DR79">BP80+BP81</f>
        <v>9.2</v>
      </c>
      <c r="BQ79" s="15">
        <f t="shared" si="25"/>
        <v>9.2</v>
      </c>
      <c r="BR79" s="15">
        <f t="shared" si="25"/>
        <v>9.2</v>
      </c>
      <c r="BS79" s="15">
        <f t="shared" si="25"/>
        <v>5.175</v>
      </c>
      <c r="BT79" s="15">
        <f t="shared" si="25"/>
        <v>5.175</v>
      </c>
      <c r="BU79" s="15">
        <f t="shared" si="25"/>
        <v>5.175</v>
      </c>
      <c r="BV79" s="15">
        <f t="shared" si="25"/>
        <v>5.175</v>
      </c>
      <c r="BW79" s="15">
        <f t="shared" si="25"/>
        <v>2.325</v>
      </c>
      <c r="BX79" s="15">
        <f t="shared" si="25"/>
        <v>2.325</v>
      </c>
      <c r="BY79" s="15">
        <f t="shared" si="25"/>
        <v>2.325</v>
      </c>
      <c r="BZ79" s="15">
        <f t="shared" si="25"/>
        <v>2.325</v>
      </c>
      <c r="CA79" s="15">
        <f t="shared" si="25"/>
        <v>2.85</v>
      </c>
      <c r="CB79" s="15">
        <f t="shared" si="25"/>
        <v>2.85</v>
      </c>
      <c r="CC79" s="15">
        <f t="shared" si="25"/>
        <v>2.85</v>
      </c>
      <c r="CD79" s="15">
        <f t="shared" si="25"/>
        <v>2.85</v>
      </c>
      <c r="CE79" s="15">
        <f t="shared" si="25"/>
        <v>2.575</v>
      </c>
      <c r="CF79" s="15">
        <f t="shared" si="25"/>
        <v>2.575</v>
      </c>
      <c r="CG79" s="15">
        <f t="shared" si="25"/>
        <v>2.575</v>
      </c>
      <c r="CH79" s="15">
        <f t="shared" si="25"/>
        <v>2.575</v>
      </c>
      <c r="CI79" s="15">
        <f t="shared" si="25"/>
        <v>0.75</v>
      </c>
      <c r="CJ79" s="15">
        <f t="shared" si="25"/>
        <v>0.75</v>
      </c>
      <c r="CK79" s="15">
        <f t="shared" si="25"/>
        <v>0.75</v>
      </c>
      <c r="CL79" s="15">
        <f t="shared" si="25"/>
        <v>0.75</v>
      </c>
      <c r="CM79" s="15">
        <f t="shared" si="25"/>
        <v>0.875</v>
      </c>
      <c r="CN79" s="15">
        <f t="shared" si="25"/>
        <v>0.875</v>
      </c>
      <c r="CO79" s="15">
        <f t="shared" si="25"/>
        <v>0.875</v>
      </c>
      <c r="CP79" s="15">
        <f t="shared" si="25"/>
        <v>0.875</v>
      </c>
      <c r="CQ79" s="15">
        <f t="shared" si="25"/>
        <v>-0.25</v>
      </c>
      <c r="CR79" s="15">
        <f t="shared" si="25"/>
        <v>-0.25</v>
      </c>
      <c r="CS79" s="15">
        <f t="shared" si="25"/>
        <v>-0.25</v>
      </c>
      <c r="CT79" s="15">
        <f t="shared" si="25"/>
        <v>-0.25</v>
      </c>
      <c r="CU79" s="15">
        <f t="shared" si="25"/>
        <v>-0.275</v>
      </c>
      <c r="CV79" s="15">
        <f t="shared" si="25"/>
        <v>-0.275</v>
      </c>
      <c r="CW79" s="15">
        <f t="shared" si="25"/>
        <v>-0.275</v>
      </c>
      <c r="CX79" s="15">
        <f t="shared" si="25"/>
        <v>-0.275</v>
      </c>
      <c r="CY79" s="15">
        <f t="shared" si="25"/>
        <v>-2.375</v>
      </c>
      <c r="CZ79" s="15">
        <f t="shared" si="25"/>
        <v>-2.375</v>
      </c>
      <c r="DA79" s="15">
        <f t="shared" si="25"/>
        <v>-2.375</v>
      </c>
      <c r="DB79" s="15">
        <f t="shared" si="25"/>
        <v>-2.375</v>
      </c>
      <c r="DC79" s="15">
        <f t="shared" si="25"/>
        <v>-2.725</v>
      </c>
      <c r="DD79" s="15">
        <f t="shared" si="25"/>
        <v>-2.725</v>
      </c>
      <c r="DE79" s="15">
        <f t="shared" si="25"/>
        <v>-2.725</v>
      </c>
      <c r="DF79" s="15">
        <f t="shared" si="25"/>
        <v>-2.725</v>
      </c>
      <c r="DG79" s="15">
        <f t="shared" si="25"/>
        <v>-1.8</v>
      </c>
      <c r="DH79" s="15">
        <f t="shared" si="25"/>
        <v>-1.8</v>
      </c>
      <c r="DI79" s="15">
        <f t="shared" si="25"/>
        <v>-1.8</v>
      </c>
      <c r="DJ79" s="15">
        <f t="shared" si="25"/>
        <v>-1.8</v>
      </c>
      <c r="DK79" s="15">
        <f t="shared" si="25"/>
        <v>-1.725</v>
      </c>
      <c r="DL79" s="15">
        <f t="shared" si="25"/>
        <v>-1.725</v>
      </c>
      <c r="DM79" s="15">
        <f t="shared" si="25"/>
        <v>-1.725</v>
      </c>
      <c r="DN79" s="15">
        <f t="shared" si="25"/>
        <v>-1.725</v>
      </c>
      <c r="DO79" s="15">
        <f t="shared" si="25"/>
        <v>-1.925</v>
      </c>
      <c r="DP79" s="15">
        <f t="shared" si="25"/>
        <v>-1.925</v>
      </c>
      <c r="DQ79" s="15">
        <f t="shared" si="25"/>
        <v>-1.925</v>
      </c>
      <c r="DR79" s="15">
        <f t="shared" si="25"/>
        <v>-1.925</v>
      </c>
    </row>
    <row r="80" spans="1:122" ht="15">
      <c r="A80" s="12" t="s">
        <v>41</v>
      </c>
      <c r="B80" s="11"/>
      <c r="C80" s="11">
        <v>0</v>
      </c>
      <c r="D80" s="11">
        <v>0</v>
      </c>
      <c r="E80" s="11">
        <v>0</v>
      </c>
      <c r="F80" s="11">
        <v>0</v>
      </c>
      <c r="G80" s="11">
        <v>0</v>
      </c>
      <c r="H80" s="11">
        <v>0</v>
      </c>
      <c r="I80" s="11">
        <v>0</v>
      </c>
      <c r="J80" s="11">
        <v>0</v>
      </c>
      <c r="K80" s="11">
        <v>0</v>
      </c>
      <c r="L80" s="11">
        <v>0</v>
      </c>
      <c r="M80" s="11">
        <v>0</v>
      </c>
      <c r="N80" s="11">
        <v>0</v>
      </c>
      <c r="O80" s="11">
        <v>0</v>
      </c>
      <c r="P80" s="11">
        <v>0</v>
      </c>
      <c r="Q80" s="11">
        <v>0</v>
      </c>
      <c r="R80" s="11">
        <v>0</v>
      </c>
      <c r="S80" s="11">
        <v>0</v>
      </c>
      <c r="T80" s="11">
        <v>0</v>
      </c>
      <c r="U80" s="11">
        <v>0</v>
      </c>
      <c r="V80" s="11">
        <v>0</v>
      </c>
      <c r="W80" s="11">
        <v>0</v>
      </c>
      <c r="X80" s="11">
        <v>0</v>
      </c>
      <c r="Y80" s="11">
        <v>0</v>
      </c>
      <c r="Z80" s="11">
        <v>0</v>
      </c>
      <c r="AA80" s="11">
        <v>0</v>
      </c>
      <c r="AB80" s="11">
        <v>0</v>
      </c>
      <c r="AC80" s="11">
        <v>0</v>
      </c>
      <c r="AD80" s="11">
        <v>0</v>
      </c>
      <c r="AE80" s="11">
        <v>0</v>
      </c>
      <c r="AF80" s="11">
        <v>0</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s="11">
        <v>0</v>
      </c>
      <c r="BY80" s="11">
        <v>0</v>
      </c>
      <c r="BZ80" s="11">
        <v>0</v>
      </c>
      <c r="CA80" s="11">
        <v>0</v>
      </c>
      <c r="CB80" s="11">
        <v>0</v>
      </c>
      <c r="CC80" s="11">
        <v>0</v>
      </c>
      <c r="CD80" s="11">
        <v>0</v>
      </c>
      <c r="CE80" s="11">
        <v>0</v>
      </c>
      <c r="CF80" s="11">
        <v>0</v>
      </c>
      <c r="CG80" s="11">
        <v>0</v>
      </c>
      <c r="CH80" s="11">
        <v>0</v>
      </c>
      <c r="CI80" s="11">
        <v>0</v>
      </c>
      <c r="CJ80" s="11">
        <v>0</v>
      </c>
      <c r="CK80" s="11">
        <v>0</v>
      </c>
      <c r="CL80" s="11">
        <v>0</v>
      </c>
      <c r="CM80" s="11">
        <v>0</v>
      </c>
      <c r="CN80" s="11">
        <v>0</v>
      </c>
      <c r="CO80" s="11">
        <v>0</v>
      </c>
      <c r="CP80" s="11">
        <v>0</v>
      </c>
      <c r="CQ80" s="11">
        <v>0</v>
      </c>
      <c r="CR80" s="11">
        <v>0</v>
      </c>
      <c r="CS80" s="11">
        <v>0</v>
      </c>
      <c r="CT80" s="11">
        <v>0</v>
      </c>
      <c r="CU80" s="11">
        <v>0</v>
      </c>
      <c r="CV80" s="11">
        <v>0</v>
      </c>
      <c r="CW80" s="11">
        <v>0</v>
      </c>
      <c r="CX80" s="11">
        <v>0</v>
      </c>
      <c r="CY80" s="11">
        <v>0</v>
      </c>
      <c r="CZ80" s="11">
        <v>0</v>
      </c>
      <c r="DA80" s="11">
        <v>0</v>
      </c>
      <c r="DB80" s="11">
        <v>0</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row>
    <row r="81" spans="1:122" ht="15">
      <c r="A81" s="12" t="s">
        <v>42</v>
      </c>
      <c r="B81" s="11"/>
      <c r="C81" s="11">
        <v>1.125</v>
      </c>
      <c r="D81" s="11">
        <v>1.125</v>
      </c>
      <c r="E81" s="11">
        <v>1.125</v>
      </c>
      <c r="F81" s="11">
        <v>1.125</v>
      </c>
      <c r="G81" s="11">
        <v>1.05</v>
      </c>
      <c r="H81" s="11">
        <v>1.05</v>
      </c>
      <c r="I81" s="11">
        <v>1.05</v>
      </c>
      <c r="J81" s="11">
        <v>1.05</v>
      </c>
      <c r="K81" s="11">
        <v>2.725</v>
      </c>
      <c r="L81" s="11">
        <v>2.725</v>
      </c>
      <c r="M81" s="11">
        <v>2.725</v>
      </c>
      <c r="N81" s="11">
        <v>2.725</v>
      </c>
      <c r="O81" s="11">
        <v>2.725</v>
      </c>
      <c r="P81" s="11">
        <v>2.725</v>
      </c>
      <c r="Q81" s="11">
        <v>2.725</v>
      </c>
      <c r="R81" s="11">
        <v>2.725</v>
      </c>
      <c r="S81" s="11">
        <v>3.1</v>
      </c>
      <c r="T81" s="11">
        <v>3.1</v>
      </c>
      <c r="U81" s="11">
        <v>3.1</v>
      </c>
      <c r="V81" s="11">
        <v>3.1</v>
      </c>
      <c r="W81" s="11">
        <v>4.225</v>
      </c>
      <c r="X81" s="11">
        <v>4.225</v>
      </c>
      <c r="Y81" s="11">
        <v>4.225</v>
      </c>
      <c r="Z81" s="11">
        <v>4.225</v>
      </c>
      <c r="AA81" s="11">
        <v>2.9</v>
      </c>
      <c r="AB81" s="11">
        <v>2.9</v>
      </c>
      <c r="AC81" s="11">
        <v>2.9</v>
      </c>
      <c r="AD81" s="11">
        <v>2.9</v>
      </c>
      <c r="AE81" s="11">
        <v>2.575</v>
      </c>
      <c r="AF81" s="11">
        <v>2.575</v>
      </c>
      <c r="AG81" s="11">
        <v>2.575</v>
      </c>
      <c r="AH81" s="11">
        <v>2.575</v>
      </c>
      <c r="AI81" s="11">
        <v>0.95</v>
      </c>
      <c r="AJ81" s="11">
        <v>0.95</v>
      </c>
      <c r="AK81" s="11">
        <v>0.95</v>
      </c>
      <c r="AL81" s="11">
        <v>0.95</v>
      </c>
      <c r="AM81" s="11">
        <v>1.625</v>
      </c>
      <c r="AN81" s="11">
        <v>1.625</v>
      </c>
      <c r="AO81" s="11">
        <v>1.625</v>
      </c>
      <c r="AP81" s="11">
        <v>1.625</v>
      </c>
      <c r="AQ81" s="11">
        <v>2.675</v>
      </c>
      <c r="AR81" s="11">
        <v>2.675</v>
      </c>
      <c r="AS81" s="11">
        <v>2.675</v>
      </c>
      <c r="AT81" s="11">
        <v>2.675</v>
      </c>
      <c r="AU81" s="11">
        <v>4.675</v>
      </c>
      <c r="AV81" s="11">
        <v>4.675</v>
      </c>
      <c r="AW81" s="11">
        <v>4.675</v>
      </c>
      <c r="AX81" s="11">
        <v>4.675</v>
      </c>
      <c r="AY81" s="11">
        <v>8.275</v>
      </c>
      <c r="AZ81" s="11">
        <v>8.275</v>
      </c>
      <c r="BA81" s="11">
        <v>8.275</v>
      </c>
      <c r="BB81" s="11">
        <v>8.275</v>
      </c>
      <c r="BC81" s="11">
        <v>13.4</v>
      </c>
      <c r="BD81" s="11">
        <v>13.4</v>
      </c>
      <c r="BE81" s="11">
        <v>13.4</v>
      </c>
      <c r="BF81" s="11">
        <v>13.4</v>
      </c>
      <c r="BG81" s="11">
        <v>9.8</v>
      </c>
      <c r="BH81" s="11">
        <v>9.8</v>
      </c>
      <c r="BI81" s="11">
        <v>9.8</v>
      </c>
      <c r="BJ81" s="11">
        <v>9.8</v>
      </c>
      <c r="BK81" s="11">
        <v>14.15</v>
      </c>
      <c r="BL81" s="11">
        <v>14.15</v>
      </c>
      <c r="BM81" s="11">
        <v>14.15</v>
      </c>
      <c r="BN81" s="11">
        <v>14.15</v>
      </c>
      <c r="BO81" s="11">
        <v>9.2</v>
      </c>
      <c r="BP81" s="11">
        <v>9.2</v>
      </c>
      <c r="BQ81" s="11">
        <v>9.2</v>
      </c>
      <c r="BR81" s="11">
        <v>9.2</v>
      </c>
      <c r="BS81" s="11">
        <v>5.175</v>
      </c>
      <c r="BT81" s="11">
        <v>5.175</v>
      </c>
      <c r="BU81" s="11">
        <v>5.175</v>
      </c>
      <c r="BV81" s="11">
        <v>5.175</v>
      </c>
      <c r="BW81" s="11">
        <v>2.325</v>
      </c>
      <c r="BX81" s="11">
        <v>2.325</v>
      </c>
      <c r="BY81" s="11">
        <v>2.325</v>
      </c>
      <c r="BZ81" s="11">
        <v>2.325</v>
      </c>
      <c r="CA81" s="11">
        <v>2.85</v>
      </c>
      <c r="CB81" s="11">
        <v>2.85</v>
      </c>
      <c r="CC81" s="11">
        <v>2.85</v>
      </c>
      <c r="CD81" s="11">
        <v>2.85</v>
      </c>
      <c r="CE81" s="11">
        <v>2.575</v>
      </c>
      <c r="CF81" s="11">
        <v>2.575</v>
      </c>
      <c r="CG81" s="11">
        <v>2.575</v>
      </c>
      <c r="CH81" s="11">
        <v>2.575</v>
      </c>
      <c r="CI81" s="11">
        <v>0.75</v>
      </c>
      <c r="CJ81" s="11">
        <v>0.75</v>
      </c>
      <c r="CK81" s="11">
        <v>0.75</v>
      </c>
      <c r="CL81" s="11">
        <v>0.75</v>
      </c>
      <c r="CM81" s="11">
        <v>0.875</v>
      </c>
      <c r="CN81" s="11">
        <v>0.875</v>
      </c>
      <c r="CO81" s="11">
        <v>0.875</v>
      </c>
      <c r="CP81" s="11">
        <v>0.875</v>
      </c>
      <c r="CQ81" s="11">
        <v>-0.25</v>
      </c>
      <c r="CR81" s="11">
        <v>-0.25</v>
      </c>
      <c r="CS81" s="11">
        <v>-0.25</v>
      </c>
      <c r="CT81" s="11">
        <v>-0.25</v>
      </c>
      <c r="CU81" s="11">
        <v>-0.275</v>
      </c>
      <c r="CV81" s="11">
        <v>-0.275</v>
      </c>
      <c r="CW81" s="11">
        <v>-0.275</v>
      </c>
      <c r="CX81" s="11">
        <v>-0.275</v>
      </c>
      <c r="CY81" s="11">
        <v>-2.375</v>
      </c>
      <c r="CZ81" s="11">
        <v>-2.375</v>
      </c>
      <c r="DA81" s="11">
        <v>-2.375</v>
      </c>
      <c r="DB81" s="11">
        <v>-2.375</v>
      </c>
      <c r="DC81" s="11">
        <v>-2.725</v>
      </c>
      <c r="DD81" s="11">
        <v>-2.725</v>
      </c>
      <c r="DE81" s="11">
        <v>-2.725</v>
      </c>
      <c r="DF81" s="11">
        <v>-2.725</v>
      </c>
      <c r="DG81" s="11">
        <v>-1.8</v>
      </c>
      <c r="DH81" s="11">
        <v>-1.8</v>
      </c>
      <c r="DI81" s="11">
        <v>-1.8</v>
      </c>
      <c r="DJ81" s="11">
        <v>-1.8</v>
      </c>
      <c r="DK81" s="11">
        <v>-1.725</v>
      </c>
      <c r="DL81" s="11">
        <v>-1.725</v>
      </c>
      <c r="DM81" s="11">
        <v>-1.725</v>
      </c>
      <c r="DN81" s="11">
        <v>-1.725</v>
      </c>
      <c r="DO81" s="11">
        <v>-1.925</v>
      </c>
      <c r="DP81" s="11">
        <v>-1.925</v>
      </c>
      <c r="DQ81" s="11">
        <v>-1.925</v>
      </c>
      <c r="DR81" s="11">
        <v>-1.925</v>
      </c>
    </row>
    <row r="82" spans="1:122" ht="15">
      <c r="A82" s="16" t="s">
        <v>72</v>
      </c>
      <c r="B82" s="17"/>
      <c r="C82" s="17">
        <f>C84-C83</f>
        <v>1400.565190061964</v>
      </c>
      <c r="D82" s="17">
        <f aca="true" t="shared" si="26" ref="D82:BO82">D84-D83</f>
        <v>1653.9102746663477</v>
      </c>
      <c r="E82" s="17">
        <f t="shared" si="26"/>
        <v>1513.816179099141</v>
      </c>
      <c r="F82" s="17">
        <f t="shared" si="26"/>
        <v>1278.8083561725452</v>
      </c>
      <c r="G82" s="17">
        <f t="shared" si="26"/>
        <v>1783.21868055364</v>
      </c>
      <c r="H82" s="17">
        <f t="shared" si="26"/>
        <v>1919.5714939788254</v>
      </c>
      <c r="I82" s="17">
        <f t="shared" si="26"/>
        <v>1680.573456693285</v>
      </c>
      <c r="J82" s="17">
        <f t="shared" si="26"/>
        <v>1178.9363687742505</v>
      </c>
      <c r="K82" s="17">
        <f t="shared" si="26"/>
        <v>1799.2225121600147</v>
      </c>
      <c r="L82" s="17">
        <f t="shared" si="26"/>
        <v>1702.429043825691</v>
      </c>
      <c r="M82" s="17">
        <f t="shared" si="26"/>
        <v>1453.5921816061157</v>
      </c>
      <c r="N82" s="17">
        <f t="shared" si="26"/>
        <v>1535.2562624081793</v>
      </c>
      <c r="O82" s="17">
        <f t="shared" si="26"/>
        <v>1579.0789786006426</v>
      </c>
      <c r="P82" s="17">
        <f t="shared" si="26"/>
        <v>1873.155349839323</v>
      </c>
      <c r="Q82" s="17">
        <f t="shared" si="26"/>
        <v>1542.9021070698209</v>
      </c>
      <c r="R82" s="17">
        <f t="shared" si="26"/>
        <v>1378.963564490212</v>
      </c>
      <c r="S82" s="17">
        <f t="shared" si="26"/>
        <v>1488.9374990014996</v>
      </c>
      <c r="T82" s="17">
        <f t="shared" si="26"/>
        <v>2251.2370367724766</v>
      </c>
      <c r="U82" s="17">
        <f t="shared" si="26"/>
        <v>1718.4105121386967</v>
      </c>
      <c r="V82" s="17">
        <f t="shared" si="26"/>
        <v>1555.2149520873284</v>
      </c>
      <c r="W82" s="17">
        <f t="shared" si="26"/>
        <v>1712.987422833177</v>
      </c>
      <c r="X82" s="17">
        <f t="shared" si="26"/>
        <v>2419.0261777644328</v>
      </c>
      <c r="Y82" s="17">
        <f t="shared" si="26"/>
        <v>2304.4072987217814</v>
      </c>
      <c r="Z82" s="17">
        <f t="shared" si="26"/>
        <v>1893.8791006806098</v>
      </c>
      <c r="AA82" s="17">
        <f t="shared" si="26"/>
        <v>2105.1604493029017</v>
      </c>
      <c r="AB82" s="17">
        <f t="shared" si="26"/>
        <v>2587.5765635485523</v>
      </c>
      <c r="AC82" s="17">
        <f t="shared" si="26"/>
        <v>1794.6716892749162</v>
      </c>
      <c r="AD82" s="17">
        <f t="shared" si="26"/>
        <v>1347.0912978736292</v>
      </c>
      <c r="AE82" s="17">
        <f t="shared" si="26"/>
        <v>1741.0906503727483</v>
      </c>
      <c r="AF82" s="17">
        <f t="shared" si="26"/>
        <v>2070.9310956414215</v>
      </c>
      <c r="AG82" s="17">
        <f t="shared" si="26"/>
        <v>1814.2500432720683</v>
      </c>
      <c r="AH82" s="17">
        <f t="shared" si="26"/>
        <v>1582.5282107137602</v>
      </c>
      <c r="AI82" s="17">
        <f t="shared" si="26"/>
        <v>1450.3335655537053</v>
      </c>
      <c r="AJ82" s="17">
        <f t="shared" si="26"/>
        <v>2172.6601756385444</v>
      </c>
      <c r="AK82" s="17">
        <f t="shared" si="26"/>
        <v>1721.1824414160874</v>
      </c>
      <c r="AL82" s="17">
        <f t="shared" si="26"/>
        <v>3664.3238173916634</v>
      </c>
      <c r="AM82" s="17">
        <f t="shared" si="26"/>
        <v>1938.7943257049828</v>
      </c>
      <c r="AN82" s="17">
        <f t="shared" si="26"/>
        <v>2475.525522920841</v>
      </c>
      <c r="AO82" s="17">
        <f t="shared" si="26"/>
        <v>1760.5788966325501</v>
      </c>
      <c r="AP82" s="17">
        <f t="shared" si="26"/>
        <v>4037.301254741623</v>
      </c>
      <c r="AQ82" s="17">
        <f t="shared" si="26"/>
        <v>1948.978653137814</v>
      </c>
      <c r="AR82" s="17">
        <f t="shared" si="26"/>
        <v>3938.114491907596</v>
      </c>
      <c r="AS82" s="17">
        <f t="shared" si="26"/>
        <v>2115.5895914161597</v>
      </c>
      <c r="AT82" s="17">
        <f t="shared" si="26"/>
        <v>3959.7172635384327</v>
      </c>
      <c r="AU82" s="17">
        <f t="shared" si="26"/>
        <v>2172.410641838205</v>
      </c>
      <c r="AV82" s="17">
        <f t="shared" si="26"/>
        <v>4447.391759026171</v>
      </c>
      <c r="AW82" s="17">
        <f t="shared" si="26"/>
        <v>2233.7765771290024</v>
      </c>
      <c r="AX82" s="17">
        <f t="shared" si="26"/>
        <v>4136.321022006624</v>
      </c>
      <c r="AY82" s="17">
        <f t="shared" si="26"/>
        <v>1795.236895108452</v>
      </c>
      <c r="AZ82" s="17">
        <f t="shared" si="26"/>
        <v>4247.974976336846</v>
      </c>
      <c r="BA82" s="17">
        <f t="shared" si="26"/>
        <v>1753.7027316479862</v>
      </c>
      <c r="BB82" s="17">
        <f t="shared" si="26"/>
        <v>3920.0853969067125</v>
      </c>
      <c r="BC82" s="17">
        <f t="shared" si="26"/>
        <v>1216.3507884615392</v>
      </c>
      <c r="BD82" s="17">
        <f t="shared" si="26"/>
        <v>4162.720903846156</v>
      </c>
      <c r="BE82" s="17">
        <f t="shared" si="26"/>
        <v>1572.5851346153881</v>
      </c>
      <c r="BF82" s="17">
        <f t="shared" si="26"/>
        <v>3732.543173076924</v>
      </c>
      <c r="BG82" s="17">
        <f t="shared" si="26"/>
        <v>1128.8994435498223</v>
      </c>
      <c r="BH82" s="17">
        <f t="shared" si="26"/>
        <v>3993.8919399898773</v>
      </c>
      <c r="BI82" s="17">
        <f t="shared" si="26"/>
        <v>1214.021893182146</v>
      </c>
      <c r="BJ82" s="17">
        <f t="shared" si="26"/>
        <v>3126.686723278157</v>
      </c>
      <c r="BK82" s="17">
        <f t="shared" si="26"/>
        <v>747.2286287508488</v>
      </c>
      <c r="BL82" s="17">
        <f t="shared" si="26"/>
        <v>3933.3402061832244</v>
      </c>
      <c r="BM82" s="17">
        <f t="shared" si="26"/>
        <v>843.5198362092249</v>
      </c>
      <c r="BN82" s="17">
        <f t="shared" si="26"/>
        <v>4141.511328856701</v>
      </c>
      <c r="BO82" s="17">
        <f t="shared" si="26"/>
        <v>-66.75980678326589</v>
      </c>
      <c r="BP82" s="17">
        <f aca="true" t="shared" si="27" ref="BP82:DR82">BP84-BP83</f>
        <v>3543.3755918616553</v>
      </c>
      <c r="BQ82" s="17">
        <f t="shared" si="27"/>
        <v>532.1756127393041</v>
      </c>
      <c r="BR82" s="17">
        <f t="shared" si="27"/>
        <v>4646.008602182305</v>
      </c>
      <c r="BS82" s="17">
        <f t="shared" si="27"/>
        <v>134.02765168547677</v>
      </c>
      <c r="BT82" s="17">
        <f t="shared" si="27"/>
        <v>4095.220745008509</v>
      </c>
      <c r="BU82" s="17">
        <f t="shared" si="27"/>
        <v>236.5981545043404</v>
      </c>
      <c r="BV82" s="17">
        <f t="shared" si="27"/>
        <v>4655.953448801679</v>
      </c>
      <c r="BW82" s="17">
        <f t="shared" si="27"/>
        <v>-571.1244443630301</v>
      </c>
      <c r="BX82" s="17">
        <f t="shared" si="27"/>
        <v>3540.086817360297</v>
      </c>
      <c r="BY82" s="17">
        <f t="shared" si="27"/>
        <v>-602.6027806272028</v>
      </c>
      <c r="BZ82" s="17">
        <f t="shared" si="27"/>
        <v>3906.940407629934</v>
      </c>
      <c r="CA82" s="17">
        <f t="shared" si="27"/>
        <v>-1493.1519573736416</v>
      </c>
      <c r="CB82" s="17">
        <f t="shared" si="27"/>
        <v>3228.2551620624254</v>
      </c>
      <c r="CC82" s="17">
        <f t="shared" si="27"/>
        <v>-1091.469274117996</v>
      </c>
      <c r="CD82" s="17">
        <f t="shared" si="27"/>
        <v>4586.266069429211</v>
      </c>
      <c r="CE82" s="17">
        <f t="shared" si="27"/>
        <v>-2610.7105361350054</v>
      </c>
      <c r="CF82" s="17">
        <f t="shared" si="27"/>
        <v>2555.9067505192825</v>
      </c>
      <c r="CG82" s="17">
        <f t="shared" si="27"/>
        <v>-1253.09618800735</v>
      </c>
      <c r="CH82" s="17">
        <f t="shared" si="27"/>
        <v>3585.8999736230803</v>
      </c>
      <c r="CI82" s="17">
        <f t="shared" si="27"/>
        <v>-2345.2956108360813</v>
      </c>
      <c r="CJ82" s="17">
        <f t="shared" si="27"/>
        <v>1818.8617737452732</v>
      </c>
      <c r="CK82" s="17">
        <f t="shared" si="27"/>
        <v>-1628.572573970052</v>
      </c>
      <c r="CL82" s="17">
        <f t="shared" si="27"/>
        <v>2641.506411060858</v>
      </c>
      <c r="CM82" s="17">
        <f t="shared" si="27"/>
        <v>-3434.5788830222627</v>
      </c>
      <c r="CN82" s="17">
        <f t="shared" si="27"/>
        <v>1413.752720203015</v>
      </c>
      <c r="CO82" s="17">
        <f t="shared" si="27"/>
        <v>-2409.0020059757685</v>
      </c>
      <c r="CP82" s="17">
        <f t="shared" si="27"/>
        <v>3080.628168795024</v>
      </c>
      <c r="CQ82" s="17">
        <f t="shared" si="27"/>
        <v>-2158.4598174053485</v>
      </c>
      <c r="CR82" s="17">
        <f t="shared" si="27"/>
        <v>719.0803054637133</v>
      </c>
      <c r="CS82" s="17">
        <f t="shared" si="27"/>
        <v>-884.4596336074627</v>
      </c>
      <c r="CT82" s="17">
        <f t="shared" si="27"/>
        <v>73.8391455490937</v>
      </c>
      <c r="CU82" s="17">
        <f t="shared" si="27"/>
        <v>-2548.0967525545757</v>
      </c>
      <c r="CV82" s="17">
        <f t="shared" si="27"/>
        <v>865.5982345056927</v>
      </c>
      <c r="CW82" s="17">
        <f t="shared" si="27"/>
        <v>100.84253564913456</v>
      </c>
      <c r="CX82" s="17">
        <f t="shared" si="27"/>
        <v>-1364.0440176002537</v>
      </c>
      <c r="CY82" s="17">
        <f t="shared" si="27"/>
        <v>-1508.31653364284</v>
      </c>
      <c r="CZ82" s="17">
        <f t="shared" si="27"/>
        <v>981.6011113584337</v>
      </c>
      <c r="DA82" s="17">
        <f t="shared" si="27"/>
        <v>-15.869605380309508</v>
      </c>
      <c r="DB82" s="17">
        <f t="shared" si="27"/>
        <v>-1464.2149723352825</v>
      </c>
      <c r="DC82" s="17">
        <f t="shared" si="27"/>
        <v>-1073.8156244506263</v>
      </c>
      <c r="DD82" s="17">
        <f t="shared" si="27"/>
        <v>1181.3797108484735</v>
      </c>
      <c r="DE82" s="17">
        <f t="shared" si="27"/>
        <v>204.31566400569022</v>
      </c>
      <c r="DF82" s="17">
        <f t="shared" si="27"/>
        <v>-864.4797504035407</v>
      </c>
      <c r="DG82" s="17">
        <f t="shared" si="27"/>
        <v>-1381.4095779405081</v>
      </c>
      <c r="DH82" s="17">
        <f t="shared" si="27"/>
        <v>951.5253004389447</v>
      </c>
      <c r="DI82" s="17">
        <f t="shared" si="27"/>
        <v>110.61640707016765</v>
      </c>
      <c r="DJ82" s="17">
        <f t="shared" si="27"/>
        <v>-1320.9321295686048</v>
      </c>
      <c r="DK82" s="17">
        <f t="shared" si="27"/>
        <v>-1042.9273839197142</v>
      </c>
      <c r="DL82" s="17">
        <f t="shared" si="27"/>
        <v>602.4433291192951</v>
      </c>
      <c r="DM82" s="17">
        <f t="shared" si="27"/>
        <v>-608.9133774761207</v>
      </c>
      <c r="DN82" s="17">
        <f t="shared" si="27"/>
        <v>-2545.302567723464</v>
      </c>
      <c r="DO82" s="17">
        <f t="shared" si="27"/>
        <v>-1154.7975190374164</v>
      </c>
      <c r="DP82" s="17">
        <f t="shared" si="27"/>
        <v>-780.1270185760086</v>
      </c>
      <c r="DQ82" s="17">
        <f t="shared" si="27"/>
        <v>-2049.4047188514764</v>
      </c>
      <c r="DR82" s="17">
        <f t="shared" si="27"/>
        <v>-2632.0707435351037</v>
      </c>
    </row>
    <row r="83" spans="1:122" ht="15">
      <c r="A83" s="9" t="s">
        <v>73</v>
      </c>
      <c r="B83" s="18"/>
      <c r="C83" s="18">
        <f>C64-C73-C80</f>
        <v>0</v>
      </c>
      <c r="D83" s="18">
        <f aca="true" t="shared" si="28" ref="D83:BO83">D64-D73-D80</f>
        <v>0</v>
      </c>
      <c r="E83" s="18">
        <f t="shared" si="28"/>
        <v>0</v>
      </c>
      <c r="F83" s="18">
        <f t="shared" si="28"/>
        <v>0</v>
      </c>
      <c r="G83" s="18">
        <f t="shared" si="28"/>
        <v>0</v>
      </c>
      <c r="H83" s="18">
        <f t="shared" si="28"/>
        <v>0</v>
      </c>
      <c r="I83" s="18">
        <f t="shared" si="28"/>
        <v>0</v>
      </c>
      <c r="J83" s="18">
        <f t="shared" si="28"/>
        <v>0</v>
      </c>
      <c r="K83" s="18">
        <f t="shared" si="28"/>
        <v>0</v>
      </c>
      <c r="L83" s="18">
        <f t="shared" si="28"/>
        <v>0</v>
      </c>
      <c r="M83" s="18">
        <f t="shared" si="28"/>
        <v>0</v>
      </c>
      <c r="N83" s="18">
        <f t="shared" si="28"/>
        <v>0</v>
      </c>
      <c r="O83" s="18">
        <f t="shared" si="28"/>
        <v>0</v>
      </c>
      <c r="P83" s="18">
        <f t="shared" si="28"/>
        <v>0</v>
      </c>
      <c r="Q83" s="18">
        <f t="shared" si="28"/>
        <v>0</v>
      </c>
      <c r="R83" s="18">
        <f t="shared" si="28"/>
        <v>0</v>
      </c>
      <c r="S83" s="18">
        <f t="shared" si="28"/>
        <v>0</v>
      </c>
      <c r="T83" s="18">
        <f t="shared" si="28"/>
        <v>0</v>
      </c>
      <c r="U83" s="18">
        <f t="shared" si="28"/>
        <v>0</v>
      </c>
      <c r="V83" s="18">
        <f t="shared" si="28"/>
        <v>0</v>
      </c>
      <c r="W83" s="18">
        <f t="shared" si="28"/>
        <v>0</v>
      </c>
      <c r="X83" s="18">
        <f t="shared" si="28"/>
        <v>0</v>
      </c>
      <c r="Y83" s="18">
        <f t="shared" si="28"/>
        <v>0</v>
      </c>
      <c r="Z83" s="18">
        <f t="shared" si="28"/>
        <v>0</v>
      </c>
      <c r="AA83" s="18">
        <f t="shared" si="28"/>
        <v>0</v>
      </c>
      <c r="AB83" s="18">
        <f t="shared" si="28"/>
        <v>0</v>
      </c>
      <c r="AC83" s="18">
        <f t="shared" si="28"/>
        <v>0</v>
      </c>
      <c r="AD83" s="18">
        <f t="shared" si="28"/>
        <v>0</v>
      </c>
      <c r="AE83" s="18">
        <f t="shared" si="28"/>
        <v>0</v>
      </c>
      <c r="AF83" s="18">
        <f t="shared" si="28"/>
        <v>0</v>
      </c>
      <c r="AG83" s="18">
        <f t="shared" si="28"/>
        <v>0</v>
      </c>
      <c r="AH83" s="18">
        <f t="shared" si="28"/>
        <v>0</v>
      </c>
      <c r="AI83" s="18">
        <f t="shared" si="28"/>
        <v>0</v>
      </c>
      <c r="AJ83" s="18">
        <f t="shared" si="28"/>
        <v>0</v>
      </c>
      <c r="AK83" s="18">
        <f t="shared" si="28"/>
        <v>0</v>
      </c>
      <c r="AL83" s="18">
        <f t="shared" si="28"/>
        <v>0</v>
      </c>
      <c r="AM83" s="18">
        <f t="shared" si="28"/>
        <v>0</v>
      </c>
      <c r="AN83" s="18">
        <f t="shared" si="28"/>
        <v>0</v>
      </c>
      <c r="AO83" s="18">
        <f t="shared" si="28"/>
        <v>0</v>
      </c>
      <c r="AP83" s="18">
        <f t="shared" si="28"/>
        <v>0</v>
      </c>
      <c r="AQ83" s="18">
        <f t="shared" si="28"/>
        <v>0</v>
      </c>
      <c r="AR83" s="18">
        <f t="shared" si="28"/>
        <v>0</v>
      </c>
      <c r="AS83" s="18">
        <f t="shared" si="28"/>
        <v>0</v>
      </c>
      <c r="AT83" s="18">
        <f t="shared" si="28"/>
        <v>0</v>
      </c>
      <c r="AU83" s="18">
        <f t="shared" si="28"/>
        <v>0</v>
      </c>
      <c r="AV83" s="18">
        <f t="shared" si="28"/>
        <v>0</v>
      </c>
      <c r="AW83" s="18">
        <f t="shared" si="28"/>
        <v>0</v>
      </c>
      <c r="AX83" s="18">
        <f t="shared" si="28"/>
        <v>0</v>
      </c>
      <c r="AY83" s="18">
        <f t="shared" si="28"/>
        <v>0</v>
      </c>
      <c r="AZ83" s="18">
        <f t="shared" si="28"/>
        <v>0</v>
      </c>
      <c r="BA83" s="18">
        <f t="shared" si="28"/>
        <v>0</v>
      </c>
      <c r="BB83" s="18">
        <f t="shared" si="28"/>
        <v>0</v>
      </c>
      <c r="BC83" s="18">
        <f t="shared" si="28"/>
        <v>0</v>
      </c>
      <c r="BD83" s="18">
        <f t="shared" si="28"/>
        <v>0</v>
      </c>
      <c r="BE83" s="18">
        <f t="shared" si="28"/>
        <v>0</v>
      </c>
      <c r="BF83" s="18">
        <f t="shared" si="28"/>
        <v>0</v>
      </c>
      <c r="BG83" s="18">
        <f t="shared" si="28"/>
        <v>0</v>
      </c>
      <c r="BH83" s="18">
        <f t="shared" si="28"/>
        <v>0</v>
      </c>
      <c r="BI83" s="18">
        <f t="shared" si="28"/>
        <v>0</v>
      </c>
      <c r="BJ83" s="18">
        <f t="shared" si="28"/>
        <v>0</v>
      </c>
      <c r="BK83" s="18">
        <f t="shared" si="28"/>
        <v>0</v>
      </c>
      <c r="BL83" s="18">
        <f t="shared" si="28"/>
        <v>0</v>
      </c>
      <c r="BM83" s="18">
        <f t="shared" si="28"/>
        <v>0</v>
      </c>
      <c r="BN83" s="18">
        <f t="shared" si="28"/>
        <v>0</v>
      </c>
      <c r="BO83" s="18">
        <f t="shared" si="28"/>
        <v>0</v>
      </c>
      <c r="BP83" s="18">
        <f aca="true" t="shared" si="29" ref="BP83:DR83">BP64-BP73-BP80</f>
        <v>0</v>
      </c>
      <c r="BQ83" s="18">
        <f t="shared" si="29"/>
        <v>0</v>
      </c>
      <c r="BR83" s="18">
        <f t="shared" si="29"/>
        <v>0</v>
      </c>
      <c r="BS83" s="18">
        <f t="shared" si="29"/>
        <v>0</v>
      </c>
      <c r="BT83" s="18">
        <f t="shared" si="29"/>
        <v>0</v>
      </c>
      <c r="BU83" s="18">
        <f t="shared" si="29"/>
        <v>0</v>
      </c>
      <c r="BV83" s="18">
        <f t="shared" si="29"/>
        <v>0</v>
      </c>
      <c r="BW83" s="18">
        <f t="shared" si="29"/>
        <v>0</v>
      </c>
      <c r="BX83" s="18">
        <f t="shared" si="29"/>
        <v>0</v>
      </c>
      <c r="BY83" s="18">
        <f t="shared" si="29"/>
        <v>0</v>
      </c>
      <c r="BZ83" s="18">
        <f t="shared" si="29"/>
        <v>0</v>
      </c>
      <c r="CA83" s="18">
        <f t="shared" si="29"/>
        <v>0</v>
      </c>
      <c r="CB83" s="18">
        <f t="shared" si="29"/>
        <v>0</v>
      </c>
      <c r="CC83" s="18">
        <f t="shared" si="29"/>
        <v>0</v>
      </c>
      <c r="CD83" s="18">
        <f t="shared" si="29"/>
        <v>0</v>
      </c>
      <c r="CE83" s="18">
        <f t="shared" si="29"/>
        <v>0</v>
      </c>
      <c r="CF83" s="18">
        <f t="shared" si="29"/>
        <v>0</v>
      </c>
      <c r="CG83" s="18">
        <f t="shared" si="29"/>
        <v>0</v>
      </c>
      <c r="CH83" s="18">
        <f t="shared" si="29"/>
        <v>0</v>
      </c>
      <c r="CI83" s="18">
        <f t="shared" si="29"/>
        <v>0</v>
      </c>
      <c r="CJ83" s="18">
        <f t="shared" si="29"/>
        <v>0</v>
      </c>
      <c r="CK83" s="18">
        <f t="shared" si="29"/>
        <v>0</v>
      </c>
      <c r="CL83" s="18">
        <f t="shared" si="29"/>
        <v>0</v>
      </c>
      <c r="CM83" s="18">
        <f t="shared" si="29"/>
        <v>0</v>
      </c>
      <c r="CN83" s="18">
        <f t="shared" si="29"/>
        <v>0</v>
      </c>
      <c r="CO83" s="18">
        <f t="shared" si="29"/>
        <v>0</v>
      </c>
      <c r="CP83" s="18">
        <f t="shared" si="29"/>
        <v>0</v>
      </c>
      <c r="CQ83" s="18">
        <f>CQ64-CQ73-CQ80</f>
        <v>181.66666666666666</v>
      </c>
      <c r="CR83" s="18">
        <f t="shared" si="29"/>
        <v>181.66666666666666</v>
      </c>
      <c r="CS83" s="18">
        <f t="shared" si="29"/>
        <v>181.66666666666666</v>
      </c>
      <c r="CT83" s="18">
        <f t="shared" si="29"/>
        <v>2991.4</v>
      </c>
      <c r="CU83" s="18">
        <f t="shared" si="29"/>
        <v>1284.5333333333333</v>
      </c>
      <c r="CV83" s="18">
        <f t="shared" si="29"/>
        <v>1284.5333333333333</v>
      </c>
      <c r="CW83" s="18">
        <f t="shared" si="29"/>
        <v>1284.5333333333333</v>
      </c>
      <c r="CX83" s="18">
        <f t="shared" si="29"/>
        <v>1531.8</v>
      </c>
      <c r="CY83" s="18">
        <f t="shared" si="29"/>
        <v>904.4</v>
      </c>
      <c r="CZ83" s="18">
        <f t="shared" si="29"/>
        <v>904.4</v>
      </c>
      <c r="DA83" s="18">
        <f t="shared" si="29"/>
        <v>904.4</v>
      </c>
      <c r="DB83" s="18">
        <f t="shared" si="29"/>
        <v>743.6</v>
      </c>
      <c r="DC83" s="18">
        <f t="shared" si="29"/>
        <v>118.8</v>
      </c>
      <c r="DD83" s="18">
        <f t="shared" si="29"/>
        <v>118.8</v>
      </c>
      <c r="DE83" s="18">
        <f t="shared" si="29"/>
        <v>118.8</v>
      </c>
      <c r="DF83" s="18">
        <f t="shared" si="29"/>
        <v>324.1</v>
      </c>
      <c r="DG83" s="18">
        <f t="shared" si="29"/>
        <v>125.3</v>
      </c>
      <c r="DH83" s="18">
        <f t="shared" si="29"/>
        <v>125.3</v>
      </c>
      <c r="DI83" s="18">
        <f t="shared" si="29"/>
        <v>125.3</v>
      </c>
      <c r="DJ83" s="18">
        <f t="shared" si="29"/>
        <v>174.1</v>
      </c>
      <c r="DK83" s="18">
        <f t="shared" si="29"/>
        <v>8.633333333333363</v>
      </c>
      <c r="DL83" s="18">
        <f t="shared" si="29"/>
        <v>8.633333333333363</v>
      </c>
      <c r="DM83" s="18">
        <f t="shared" si="29"/>
        <v>8.633333333333363</v>
      </c>
      <c r="DN83" s="18">
        <f t="shared" si="29"/>
        <v>274.1</v>
      </c>
      <c r="DO83" s="18">
        <f t="shared" si="29"/>
        <v>8.633333333333363</v>
      </c>
      <c r="DP83" s="18">
        <f t="shared" si="29"/>
        <v>8.633333333333363</v>
      </c>
      <c r="DQ83" s="18">
        <f t="shared" si="29"/>
        <v>8.633333333333363</v>
      </c>
      <c r="DR83" s="18">
        <f t="shared" si="29"/>
        <v>174.1</v>
      </c>
    </row>
    <row r="84" spans="1:122" ht="15">
      <c r="A84" s="16" t="s">
        <v>74</v>
      </c>
      <c r="B84" s="6"/>
      <c r="C84" s="19">
        <f>C10-C16+C17-C24+C27+C30+C35-C43-C47-C55+C57-C67-C76+C77-C78-C79</f>
        <v>1400.565190061964</v>
      </c>
      <c r="D84" s="19">
        <f aca="true" t="shared" si="30" ref="D84:BO84">D10-D16+D17-D24+D27+D30+D35-D43-D47-D55+D57-D67-D76+D77-D78-D79</f>
        <v>1653.9102746663477</v>
      </c>
      <c r="E84" s="19">
        <f t="shared" si="30"/>
        <v>1513.816179099141</v>
      </c>
      <c r="F84" s="19">
        <f t="shared" si="30"/>
        <v>1278.8083561725452</v>
      </c>
      <c r="G84" s="19">
        <f t="shared" si="30"/>
        <v>1783.21868055364</v>
      </c>
      <c r="H84" s="19">
        <f t="shared" si="30"/>
        <v>1919.5714939788254</v>
      </c>
      <c r="I84" s="19">
        <f t="shared" si="30"/>
        <v>1680.573456693285</v>
      </c>
      <c r="J84" s="19">
        <f t="shared" si="30"/>
        <v>1178.9363687742505</v>
      </c>
      <c r="K84" s="19">
        <f t="shared" si="30"/>
        <v>1799.2225121600147</v>
      </c>
      <c r="L84" s="19">
        <f t="shared" si="30"/>
        <v>1702.429043825691</v>
      </c>
      <c r="M84" s="19">
        <f t="shared" si="30"/>
        <v>1453.5921816061157</v>
      </c>
      <c r="N84" s="19">
        <f t="shared" si="30"/>
        <v>1535.2562624081793</v>
      </c>
      <c r="O84" s="19">
        <f t="shared" si="30"/>
        <v>1579.0789786006426</v>
      </c>
      <c r="P84" s="19">
        <f t="shared" si="30"/>
        <v>1873.155349839323</v>
      </c>
      <c r="Q84" s="19">
        <f t="shared" si="30"/>
        <v>1542.9021070698209</v>
      </c>
      <c r="R84" s="19">
        <f t="shared" si="30"/>
        <v>1378.963564490212</v>
      </c>
      <c r="S84" s="19">
        <f t="shared" si="30"/>
        <v>1488.9374990014996</v>
      </c>
      <c r="T84" s="19">
        <f t="shared" si="30"/>
        <v>2251.2370367724766</v>
      </c>
      <c r="U84" s="19">
        <f t="shared" si="30"/>
        <v>1718.4105121386967</v>
      </c>
      <c r="V84" s="19">
        <f t="shared" si="30"/>
        <v>1555.2149520873284</v>
      </c>
      <c r="W84" s="19">
        <f t="shared" si="30"/>
        <v>1712.987422833177</v>
      </c>
      <c r="X84" s="19">
        <f t="shared" si="30"/>
        <v>2419.0261777644328</v>
      </c>
      <c r="Y84" s="19">
        <f t="shared" si="30"/>
        <v>2304.4072987217814</v>
      </c>
      <c r="Z84" s="19">
        <f t="shared" si="30"/>
        <v>1893.8791006806098</v>
      </c>
      <c r="AA84" s="19">
        <f t="shared" si="30"/>
        <v>2105.1604493029017</v>
      </c>
      <c r="AB84" s="19">
        <f t="shared" si="30"/>
        <v>2587.5765635485523</v>
      </c>
      <c r="AC84" s="19">
        <f t="shared" si="30"/>
        <v>1794.6716892749162</v>
      </c>
      <c r="AD84" s="19">
        <f t="shared" si="30"/>
        <v>1347.0912978736292</v>
      </c>
      <c r="AE84" s="19">
        <f t="shared" si="30"/>
        <v>1741.0906503727483</v>
      </c>
      <c r="AF84" s="19">
        <f t="shared" si="30"/>
        <v>2070.9310956414215</v>
      </c>
      <c r="AG84" s="19">
        <f t="shared" si="30"/>
        <v>1814.2500432720683</v>
      </c>
      <c r="AH84" s="19">
        <f t="shared" si="30"/>
        <v>1582.5282107137602</v>
      </c>
      <c r="AI84" s="19">
        <f t="shared" si="30"/>
        <v>1450.3335655537053</v>
      </c>
      <c r="AJ84" s="19">
        <f t="shared" si="30"/>
        <v>2172.6601756385444</v>
      </c>
      <c r="AK84" s="19">
        <f t="shared" si="30"/>
        <v>1721.1824414160874</v>
      </c>
      <c r="AL84" s="19">
        <f t="shared" si="30"/>
        <v>3664.3238173916634</v>
      </c>
      <c r="AM84" s="19">
        <f t="shared" si="30"/>
        <v>1938.7943257049828</v>
      </c>
      <c r="AN84" s="19">
        <f t="shared" si="30"/>
        <v>2475.525522920841</v>
      </c>
      <c r="AO84" s="19">
        <f t="shared" si="30"/>
        <v>1760.5788966325501</v>
      </c>
      <c r="AP84" s="19">
        <f t="shared" si="30"/>
        <v>4037.301254741623</v>
      </c>
      <c r="AQ84" s="19">
        <f t="shared" si="30"/>
        <v>1948.978653137814</v>
      </c>
      <c r="AR84" s="19">
        <f t="shared" si="30"/>
        <v>3938.114491907596</v>
      </c>
      <c r="AS84" s="19">
        <f t="shared" si="30"/>
        <v>2115.5895914161597</v>
      </c>
      <c r="AT84" s="19">
        <f t="shared" si="30"/>
        <v>3959.7172635384327</v>
      </c>
      <c r="AU84" s="19">
        <f t="shared" si="30"/>
        <v>2172.410641838205</v>
      </c>
      <c r="AV84" s="19">
        <f t="shared" si="30"/>
        <v>4447.391759026171</v>
      </c>
      <c r="AW84" s="19">
        <f t="shared" si="30"/>
        <v>2233.7765771290024</v>
      </c>
      <c r="AX84" s="19">
        <f t="shared" si="30"/>
        <v>4136.321022006624</v>
      </c>
      <c r="AY84" s="19">
        <f t="shared" si="30"/>
        <v>1795.236895108452</v>
      </c>
      <c r="AZ84" s="19">
        <f t="shared" si="30"/>
        <v>4247.974976336846</v>
      </c>
      <c r="BA84" s="19">
        <f t="shared" si="30"/>
        <v>1753.7027316479862</v>
      </c>
      <c r="BB84" s="19">
        <f t="shared" si="30"/>
        <v>3920.0853969067125</v>
      </c>
      <c r="BC84" s="19">
        <f t="shared" si="30"/>
        <v>1216.3507884615392</v>
      </c>
      <c r="BD84" s="19">
        <f t="shared" si="30"/>
        <v>4162.720903846156</v>
      </c>
      <c r="BE84" s="19">
        <f t="shared" si="30"/>
        <v>1572.5851346153881</v>
      </c>
      <c r="BF84" s="19">
        <f t="shared" si="30"/>
        <v>3732.543173076924</v>
      </c>
      <c r="BG84" s="19">
        <f t="shared" si="30"/>
        <v>1128.8994435498223</v>
      </c>
      <c r="BH84" s="19">
        <f t="shared" si="30"/>
        <v>3993.8919399898773</v>
      </c>
      <c r="BI84" s="19">
        <f t="shared" si="30"/>
        <v>1214.021893182146</v>
      </c>
      <c r="BJ84" s="19">
        <f t="shared" si="30"/>
        <v>3126.686723278157</v>
      </c>
      <c r="BK84" s="19">
        <f t="shared" si="30"/>
        <v>747.2286287508488</v>
      </c>
      <c r="BL84" s="19">
        <f t="shared" si="30"/>
        <v>3933.3402061832244</v>
      </c>
      <c r="BM84" s="19">
        <f t="shared" si="30"/>
        <v>843.5198362092249</v>
      </c>
      <c r="BN84" s="19">
        <f t="shared" si="30"/>
        <v>4141.511328856701</v>
      </c>
      <c r="BO84" s="19">
        <f t="shared" si="30"/>
        <v>-66.75980678326589</v>
      </c>
      <c r="BP84" s="19">
        <f aca="true" t="shared" si="31" ref="BP84:DR84">BP10-BP16+BP17-BP24+BP27+BP30+BP35-BP43-BP47-BP55+BP57-BP67-BP76+BP77-BP78-BP79</f>
        <v>3543.3755918616553</v>
      </c>
      <c r="BQ84" s="19">
        <f t="shared" si="31"/>
        <v>532.1756127393041</v>
      </c>
      <c r="BR84" s="19">
        <f t="shared" si="31"/>
        <v>4646.008602182305</v>
      </c>
      <c r="BS84" s="19">
        <f t="shared" si="31"/>
        <v>134.02765168547677</v>
      </c>
      <c r="BT84" s="19">
        <f t="shared" si="31"/>
        <v>4095.220745008509</v>
      </c>
      <c r="BU84" s="19">
        <f t="shared" si="31"/>
        <v>236.5981545043404</v>
      </c>
      <c r="BV84" s="19">
        <f t="shared" si="31"/>
        <v>4655.953448801679</v>
      </c>
      <c r="BW84" s="19">
        <f t="shared" si="31"/>
        <v>-571.1244443630301</v>
      </c>
      <c r="BX84" s="19">
        <f t="shared" si="31"/>
        <v>3540.086817360297</v>
      </c>
      <c r="BY84" s="19">
        <f t="shared" si="31"/>
        <v>-602.6027806272028</v>
      </c>
      <c r="BZ84" s="19">
        <f t="shared" si="31"/>
        <v>3906.940407629934</v>
      </c>
      <c r="CA84" s="19">
        <f t="shared" si="31"/>
        <v>-1493.1519573736416</v>
      </c>
      <c r="CB84" s="19">
        <f t="shared" si="31"/>
        <v>3228.2551620624254</v>
      </c>
      <c r="CC84" s="19">
        <f t="shared" si="31"/>
        <v>-1091.469274117996</v>
      </c>
      <c r="CD84" s="19">
        <f t="shared" si="31"/>
        <v>4586.266069429211</v>
      </c>
      <c r="CE84" s="19">
        <f t="shared" si="31"/>
        <v>-2610.7105361350054</v>
      </c>
      <c r="CF84" s="19">
        <f t="shared" si="31"/>
        <v>2555.9067505192825</v>
      </c>
      <c r="CG84" s="19">
        <f t="shared" si="31"/>
        <v>-1253.09618800735</v>
      </c>
      <c r="CH84" s="19">
        <f t="shared" si="31"/>
        <v>3585.8999736230803</v>
      </c>
      <c r="CI84" s="19">
        <f t="shared" si="31"/>
        <v>-2345.2956108360813</v>
      </c>
      <c r="CJ84" s="19">
        <f t="shared" si="31"/>
        <v>1818.8617737452732</v>
      </c>
      <c r="CK84" s="19">
        <f t="shared" si="31"/>
        <v>-1628.572573970052</v>
      </c>
      <c r="CL84" s="19">
        <f t="shared" si="31"/>
        <v>2641.506411060858</v>
      </c>
      <c r="CM84" s="19">
        <f t="shared" si="31"/>
        <v>-3434.5788830222627</v>
      </c>
      <c r="CN84" s="19">
        <f t="shared" si="31"/>
        <v>1413.752720203015</v>
      </c>
      <c r="CO84" s="19">
        <f t="shared" si="31"/>
        <v>-2409.0020059757685</v>
      </c>
      <c r="CP84" s="19">
        <f t="shared" si="31"/>
        <v>3080.628168795024</v>
      </c>
      <c r="CQ84" s="19">
        <f t="shared" si="31"/>
        <v>-1976.793150738682</v>
      </c>
      <c r="CR84" s="19">
        <f t="shared" si="31"/>
        <v>900.74697213038</v>
      </c>
      <c r="CS84" s="19">
        <f t="shared" si="31"/>
        <v>-702.7929669407961</v>
      </c>
      <c r="CT84" s="19">
        <f t="shared" si="31"/>
        <v>3065.239145549094</v>
      </c>
      <c r="CU84" s="19">
        <f t="shared" si="31"/>
        <v>-1263.5634192212426</v>
      </c>
      <c r="CV84" s="19">
        <f t="shared" si="31"/>
        <v>2150.131567839026</v>
      </c>
      <c r="CW84" s="19">
        <f t="shared" si="31"/>
        <v>1385.3758689824679</v>
      </c>
      <c r="CX84" s="19">
        <f t="shared" si="31"/>
        <v>167.75598239974616</v>
      </c>
      <c r="CY84" s="19">
        <f t="shared" si="31"/>
        <v>-603.9165336428402</v>
      </c>
      <c r="CZ84" s="19">
        <f t="shared" si="31"/>
        <v>1886.0011113584337</v>
      </c>
      <c r="DA84" s="19">
        <f t="shared" si="31"/>
        <v>888.5303946196905</v>
      </c>
      <c r="DB84" s="19">
        <f t="shared" si="31"/>
        <v>-720.6149723352825</v>
      </c>
      <c r="DC84" s="19">
        <f t="shared" si="31"/>
        <v>-955.0156244506262</v>
      </c>
      <c r="DD84" s="19">
        <f t="shared" si="31"/>
        <v>1300.1797108484734</v>
      </c>
      <c r="DE84" s="19">
        <f t="shared" si="31"/>
        <v>323.11566400569023</v>
      </c>
      <c r="DF84" s="19">
        <f t="shared" si="31"/>
        <v>-540.3797504035407</v>
      </c>
      <c r="DG84" s="19">
        <f t="shared" si="31"/>
        <v>-1256.1095779405082</v>
      </c>
      <c r="DH84" s="19">
        <f t="shared" si="31"/>
        <v>1076.8253004389446</v>
      </c>
      <c r="DI84" s="19">
        <f t="shared" si="31"/>
        <v>235.91640707016765</v>
      </c>
      <c r="DJ84" s="19">
        <f t="shared" si="31"/>
        <v>-1146.8321295686048</v>
      </c>
      <c r="DK84" s="19">
        <f t="shared" si="31"/>
        <v>-1034.2940505863808</v>
      </c>
      <c r="DL84" s="19">
        <f t="shared" si="31"/>
        <v>611.0766624526284</v>
      </c>
      <c r="DM84" s="19">
        <f t="shared" si="31"/>
        <v>-600.2800441427873</v>
      </c>
      <c r="DN84" s="19">
        <f t="shared" si="31"/>
        <v>-2271.202567723464</v>
      </c>
      <c r="DO84" s="19">
        <f t="shared" si="31"/>
        <v>-1146.164185704083</v>
      </c>
      <c r="DP84" s="19">
        <f t="shared" si="31"/>
        <v>-771.4936852426753</v>
      </c>
      <c r="DQ84" s="19">
        <f t="shared" si="31"/>
        <v>-2040.771385518143</v>
      </c>
      <c r="DR84" s="19">
        <f t="shared" si="31"/>
        <v>-2457.970743535104</v>
      </c>
    </row>
    <row r="85" spans="1:122" ht="15">
      <c r="A85" s="28"/>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row>
    <row r="86" spans="1:122" ht="15">
      <c r="A86" s="31" t="s">
        <v>96</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row>
    <row r="87" spans="1:122" ht="15">
      <c r="A87" s="4" t="s">
        <v>75</v>
      </c>
      <c r="B87" s="18">
        <v>-39573.76305689072</v>
      </c>
      <c r="C87" s="18">
        <v>-40639.981609135</v>
      </c>
      <c r="D87" s="18">
        <v>-41899.06603527205</v>
      </c>
      <c r="E87" s="18">
        <v>-43051.5</v>
      </c>
      <c r="F87" s="18">
        <v>-44490.5</v>
      </c>
      <c r="G87" s="18">
        <v>-46274.72446613496</v>
      </c>
      <c r="H87" s="18">
        <v>-48195.37865252387</v>
      </c>
      <c r="I87" s="18">
        <v>-49876.9</v>
      </c>
      <c r="J87" s="18">
        <v>-51727.1</v>
      </c>
      <c r="K87" s="18">
        <v>-53397.335410046304</v>
      </c>
      <c r="L87" s="18">
        <v>-54977.71652070465</v>
      </c>
      <c r="M87" s="18">
        <v>-56327.1</v>
      </c>
      <c r="N87" s="18">
        <v>-58029.6</v>
      </c>
      <c r="O87" s="18">
        <v>-59552.68202531037</v>
      </c>
      <c r="P87" s="18">
        <v>-61359.41194991649</v>
      </c>
      <c r="Q87" s="18">
        <v>-62847.6</v>
      </c>
      <c r="R87" s="18">
        <v>-63896.1</v>
      </c>
      <c r="S87" s="18">
        <v>-64641.4436523037</v>
      </c>
      <c r="T87" s="18">
        <v>-65768.38500230302</v>
      </c>
      <c r="U87" s="18">
        <v>-66628.6</v>
      </c>
      <c r="V87" s="18">
        <v>-67931.6</v>
      </c>
      <c r="W87" s="18">
        <v>-70061.7559124364</v>
      </c>
      <c r="X87" s="18">
        <v>-73069.89411953471</v>
      </c>
      <c r="Y87" s="18">
        <v>-75935.5</v>
      </c>
      <c r="Z87" s="18">
        <v>-78473.4</v>
      </c>
      <c r="AA87" s="18">
        <v>-80471.01851317631</v>
      </c>
      <c r="AB87" s="18">
        <v>-82926.40895589403</v>
      </c>
      <c r="AC87" s="18">
        <v>-84629.4</v>
      </c>
      <c r="AD87" s="18">
        <v>-86872.1</v>
      </c>
      <c r="AE87" s="18">
        <v>-88433.21903812767</v>
      </c>
      <c r="AF87" s="18">
        <v>-90290.08384833402</v>
      </c>
      <c r="AG87" s="18">
        <v>-91916.8</v>
      </c>
      <c r="AH87" s="18">
        <v>-94479.2</v>
      </c>
      <c r="AI87" s="18">
        <v>-96120.18855860575</v>
      </c>
      <c r="AJ87" s="18">
        <v>-98578.45786619089</v>
      </c>
      <c r="AK87" s="18">
        <v>-100525.9</v>
      </c>
      <c r="AL87" s="18">
        <v>-103854</v>
      </c>
      <c r="AM87" s="18">
        <v>-105435.92512204355</v>
      </c>
      <c r="AN87" s="18">
        <v>-107455.78662207373</v>
      </c>
      <c r="AO87" s="18">
        <v>-108892.3</v>
      </c>
      <c r="AP87" s="18">
        <v>-110368.4</v>
      </c>
      <c r="AQ87" s="18">
        <v>-112330.68017766836</v>
      </c>
      <c r="AR87" s="18">
        <v>-116295.67178617949</v>
      </c>
      <c r="AS87" s="18">
        <v>-118425.7</v>
      </c>
      <c r="AT87" s="18">
        <v>-121407.6</v>
      </c>
      <c r="AU87" s="18">
        <v>-123830.24504382235</v>
      </c>
      <c r="AV87" s="18">
        <v>-128789.92043641947</v>
      </c>
      <c r="AW87" s="18">
        <v>-131281</v>
      </c>
      <c r="AX87" s="18">
        <v>-135903.2</v>
      </c>
      <c r="AY87" s="18">
        <v>-137006.78659498988</v>
      </c>
      <c r="AZ87" s="18">
        <v>-139618.14571562267</v>
      </c>
      <c r="BA87" s="18">
        <v>-140696.2</v>
      </c>
      <c r="BB87" s="18">
        <v>-146674.6</v>
      </c>
      <c r="BC87" s="18">
        <v>-147809.5260062209</v>
      </c>
      <c r="BD87" s="18">
        <v>-151693.58663678117</v>
      </c>
      <c r="BE87" s="18">
        <v>-153160.9</v>
      </c>
      <c r="BF87" s="18">
        <v>-159099.5</v>
      </c>
      <c r="BG87" s="18">
        <v>-160052.4389221038</v>
      </c>
      <c r="BH87" s="18">
        <v>-163423.80658645948</v>
      </c>
      <c r="BI87" s="18">
        <v>-164448.6</v>
      </c>
      <c r="BJ87" s="18">
        <v>-167553.4</v>
      </c>
      <c r="BK87" s="18">
        <v>-168296.53156160508</v>
      </c>
      <c r="BL87" s="18">
        <v>-172208.30519724748</v>
      </c>
      <c r="BM87" s="18">
        <v>-173047.2</v>
      </c>
      <c r="BN87" s="18">
        <v>-175728.8</v>
      </c>
      <c r="BO87" s="18">
        <v>-175631.63103260723</v>
      </c>
      <c r="BP87" s="18">
        <v>-180789.0178486559</v>
      </c>
      <c r="BQ87" s="18">
        <v>-181563.6</v>
      </c>
      <c r="BR87" s="18">
        <v>-185557.4</v>
      </c>
      <c r="BS87" s="18">
        <v>-185582.21067326836</v>
      </c>
      <c r="BT87" s="18">
        <v>-186340.30187749706</v>
      </c>
      <c r="BU87" s="18">
        <v>-186384.1</v>
      </c>
      <c r="BV87" s="18">
        <v>-194286.1</v>
      </c>
      <c r="BW87" s="18">
        <v>-192695.55761459222</v>
      </c>
      <c r="BX87" s="18">
        <v>-197169.10320349486</v>
      </c>
      <c r="BY87" s="18">
        <v>-193797.8</v>
      </c>
      <c r="BZ87" s="18">
        <v>-200480.9</v>
      </c>
      <c r="CA87" s="18">
        <v>-199845.1417942244</v>
      </c>
      <c r="CB87" s="18">
        <v>-201391.46129083162</v>
      </c>
      <c r="CC87" s="18">
        <v>-200889.5</v>
      </c>
      <c r="CD87" s="18">
        <v>-206873.2</v>
      </c>
      <c r="CE87" s="18">
        <v>-203314.3349978684</v>
      </c>
      <c r="CF87" s="18">
        <v>-204660.6618111536</v>
      </c>
      <c r="CG87" s="18">
        <v>-201517.2</v>
      </c>
      <c r="CH87" s="18">
        <v>-204137.2</v>
      </c>
      <c r="CI87" s="18">
        <v>-206506.590454249</v>
      </c>
      <c r="CJ87" s="18">
        <v>-205144.69755268574</v>
      </c>
      <c r="CK87" s="18">
        <v>-203134</v>
      </c>
      <c r="CL87" s="18">
        <v>-206054</v>
      </c>
      <c r="CM87" s="18">
        <v>-207370.60753171012</v>
      </c>
      <c r="CN87" s="18">
        <v>-208274.40583538392</v>
      </c>
      <c r="CO87" s="18">
        <v>-207275.8</v>
      </c>
      <c r="CP87" s="18">
        <v>-207518.2</v>
      </c>
      <c r="CQ87" s="18">
        <v>-210265.95272042492</v>
      </c>
      <c r="CR87" s="18">
        <v>-211436.7013160492</v>
      </c>
      <c r="CS87" s="18">
        <v>-210879.8</v>
      </c>
      <c r="CT87" s="18">
        <v>-214501.7</v>
      </c>
      <c r="CU87" s="18">
        <v>-202274.6108976105</v>
      </c>
      <c r="CV87" s="18">
        <v>-206897.16649895112</v>
      </c>
      <c r="CW87" s="18">
        <v>-209303.7</v>
      </c>
      <c r="CX87" s="18">
        <v>-215160.2</v>
      </c>
      <c r="CY87" s="18">
        <v>-215633.84874727228</v>
      </c>
      <c r="CZ87" s="18">
        <v>-216855.03696686705</v>
      </c>
      <c r="DA87" s="18">
        <v>-217539.9</v>
      </c>
      <c r="DB87" s="18">
        <v>-219248.1</v>
      </c>
      <c r="DC87" s="18">
        <v>-208394.7716193408</v>
      </c>
      <c r="DD87" s="18">
        <v>-213643.6285484786</v>
      </c>
      <c r="DE87" s="18">
        <v>-214675.6</v>
      </c>
      <c r="DF87" s="18">
        <v>-217425.2</v>
      </c>
      <c r="DG87" s="18">
        <v>-213874.12132193573</v>
      </c>
      <c r="DH87" s="18">
        <v>-213199.34990185668</v>
      </c>
      <c r="DI87" s="18">
        <v>-210694.3</v>
      </c>
      <c r="DJ87" s="18">
        <v>-208911.8</v>
      </c>
      <c r="DK87" s="18">
        <v>-205268.12711107836</v>
      </c>
      <c r="DL87" s="18">
        <v>-198382.37213816022</v>
      </c>
      <c r="DM87" s="18">
        <v>-189160.5</v>
      </c>
      <c r="DN87" s="18">
        <v>-185828.2</v>
      </c>
      <c r="DO87" s="18">
        <v>-184718.72746199073</v>
      </c>
      <c r="DP87" s="18">
        <v>-177392.12916413974</v>
      </c>
      <c r="DQ87" s="18">
        <v>-184489</v>
      </c>
      <c r="DR87" s="18">
        <v>-185686.5</v>
      </c>
    </row>
    <row r="88" spans="1:122" ht="15">
      <c r="A88" s="16" t="s">
        <v>76</v>
      </c>
      <c r="B88" s="17">
        <v>2407.348406169666</v>
      </c>
      <c r="C88" s="17">
        <v>2405.4634031254245</v>
      </c>
      <c r="D88" s="17">
        <v>2403.237426123589</v>
      </c>
      <c r="E88" s="17">
        <v>2401.2</v>
      </c>
      <c r="F88" s="17">
        <v>2445.7</v>
      </c>
      <c r="G88" s="17">
        <v>2473.756552109313</v>
      </c>
      <c r="H88" s="17">
        <v>2503.958432695079</v>
      </c>
      <c r="I88" s="17">
        <v>2530.4</v>
      </c>
      <c r="J88" s="17">
        <v>2604.9</v>
      </c>
      <c r="K88" s="17">
        <v>2685.107609147657</v>
      </c>
      <c r="L88" s="17">
        <v>2761.0002585703623</v>
      </c>
      <c r="M88" s="17">
        <v>2825.8</v>
      </c>
      <c r="N88" s="17">
        <v>2914.3</v>
      </c>
      <c r="O88" s="17">
        <v>2938.1673086158044</v>
      </c>
      <c r="P88" s="17">
        <v>2966.479494026302</v>
      </c>
      <c r="Q88" s="17">
        <v>2989.8</v>
      </c>
      <c r="R88" s="17">
        <v>3036.1</v>
      </c>
      <c r="S88" s="17">
        <v>3121.367859363265</v>
      </c>
      <c r="T88" s="17">
        <v>3250.290774645895</v>
      </c>
      <c r="U88" s="17">
        <v>3348.7</v>
      </c>
      <c r="V88" s="17">
        <v>3415.8</v>
      </c>
      <c r="W88" s="17">
        <v>3480.5518001843884</v>
      </c>
      <c r="X88" s="17">
        <v>3571.9922262000764</v>
      </c>
      <c r="Y88" s="17">
        <v>3659.1</v>
      </c>
      <c r="Z88" s="17">
        <v>3703.4</v>
      </c>
      <c r="AA88" s="17">
        <v>3755.904008354759</v>
      </c>
      <c r="AB88" s="17">
        <v>3820.43977405192</v>
      </c>
      <c r="AC88" s="17">
        <v>3865.2</v>
      </c>
      <c r="AD88" s="17">
        <v>3766</v>
      </c>
      <c r="AE88" s="17">
        <v>4053.4548485572595</v>
      </c>
      <c r="AF88" s="17">
        <v>4395.366502808378</v>
      </c>
      <c r="AG88" s="17">
        <v>4694.9</v>
      </c>
      <c r="AH88" s="17">
        <v>4872.9</v>
      </c>
      <c r="AI88" s="17">
        <v>5248.5250953356735</v>
      </c>
      <c r="AJ88" s="17">
        <v>5811.227155736982</v>
      </c>
      <c r="AK88" s="17">
        <v>6257</v>
      </c>
      <c r="AL88" s="17">
        <v>6333.4</v>
      </c>
      <c r="AM88" s="17">
        <v>6881.89155383718</v>
      </c>
      <c r="AN88" s="17">
        <v>7582.22620131803</v>
      </c>
      <c r="AO88" s="17">
        <v>8080.3</v>
      </c>
      <c r="AP88" s="17">
        <v>8180.5</v>
      </c>
      <c r="AQ88" s="17">
        <v>8619.38462737843</v>
      </c>
      <c r="AR88" s="17">
        <v>9506.196757707177</v>
      </c>
      <c r="AS88" s="17">
        <v>9982.6</v>
      </c>
      <c r="AT88" s="17">
        <v>10116.1</v>
      </c>
      <c r="AU88" s="17">
        <v>10647.009016277923</v>
      </c>
      <c r="AV88" s="17">
        <v>11733.893944161144</v>
      </c>
      <c r="AW88" s="17">
        <v>12279.8</v>
      </c>
      <c r="AX88" s="17">
        <v>12451.7</v>
      </c>
      <c r="AY88" s="17">
        <v>13071.877444941667</v>
      </c>
      <c r="AZ88" s="17">
        <v>14539.370829340653</v>
      </c>
      <c r="BA88" s="17">
        <v>15145.2</v>
      </c>
      <c r="BB88" s="17">
        <v>15484.2</v>
      </c>
      <c r="BC88" s="17">
        <v>15895.31606682032</v>
      </c>
      <c r="BD88" s="17">
        <v>17302.27979923546</v>
      </c>
      <c r="BE88" s="17">
        <v>17833.8</v>
      </c>
      <c r="BF88" s="17">
        <v>18286.6</v>
      </c>
      <c r="BG88" s="17">
        <v>18602.868618722947</v>
      </c>
      <c r="BH88" s="17">
        <v>19721.78376604317</v>
      </c>
      <c r="BI88" s="17">
        <v>20061.9</v>
      </c>
      <c r="BJ88" s="17">
        <v>20494.8</v>
      </c>
      <c r="BK88" s="17">
        <v>20640.57758271901</v>
      </c>
      <c r="BL88" s="17">
        <v>21407.936869029363</v>
      </c>
      <c r="BM88" s="17">
        <v>21572.5</v>
      </c>
      <c r="BN88" s="17">
        <v>21841.7</v>
      </c>
      <c r="BO88" s="17">
        <v>21832.595613478858</v>
      </c>
      <c r="BP88" s="17">
        <v>22315.824408353365</v>
      </c>
      <c r="BQ88" s="17">
        <v>22388.4</v>
      </c>
      <c r="BR88" s="17">
        <v>22687.3</v>
      </c>
      <c r="BS88" s="17">
        <v>22713.713298105053</v>
      </c>
      <c r="BT88" s="17">
        <v>23520.772774144367</v>
      </c>
      <c r="BU88" s="17">
        <v>23567.4</v>
      </c>
      <c r="BV88" s="17">
        <v>24011.8</v>
      </c>
      <c r="BW88" s="17">
        <v>23932.814991887506</v>
      </c>
      <c r="BX88" s="17">
        <v>25027.4</v>
      </c>
      <c r="BY88" s="17">
        <v>25027.4</v>
      </c>
      <c r="BZ88" s="17">
        <v>25290.1</v>
      </c>
      <c r="CA88" s="17">
        <v>25290.1</v>
      </c>
      <c r="CB88" s="17">
        <v>25908.6</v>
      </c>
      <c r="CC88" s="17">
        <v>25908.6</v>
      </c>
      <c r="CD88" s="17">
        <v>26013.4</v>
      </c>
      <c r="CE88" s="17">
        <v>26020.369085457274</v>
      </c>
      <c r="CF88" s="17">
        <v>26007.06446776612</v>
      </c>
      <c r="CG88" s="17">
        <v>27422</v>
      </c>
      <c r="CH88" s="17">
        <v>27535.7</v>
      </c>
      <c r="CI88" s="17">
        <v>33345.509485753995</v>
      </c>
      <c r="CJ88" s="17">
        <v>33344.655698401664</v>
      </c>
      <c r="CK88" s="17">
        <v>31835.8</v>
      </c>
      <c r="CL88" s="17">
        <v>32006.5</v>
      </c>
      <c r="CM88" s="17">
        <v>29454.32165654549</v>
      </c>
      <c r="CN88" s="17">
        <v>28390.797446135926</v>
      </c>
      <c r="CO88" s="17">
        <v>28126.1</v>
      </c>
      <c r="CP88" s="17">
        <v>27658</v>
      </c>
      <c r="CQ88" s="17">
        <v>24117.95469139318</v>
      </c>
      <c r="CR88" s="17">
        <v>23386.638442372037</v>
      </c>
      <c r="CS88" s="17">
        <v>23383.9</v>
      </c>
      <c r="CT88" s="17">
        <v>24505.2</v>
      </c>
      <c r="CU88" s="17">
        <v>23052.922736510307</v>
      </c>
      <c r="CV88" s="17">
        <v>22658.526261872175</v>
      </c>
      <c r="CW88" s="17">
        <v>22657.3</v>
      </c>
      <c r="CX88" s="17">
        <v>22258.5</v>
      </c>
      <c r="CY88" s="17">
        <v>20449.56442073863</v>
      </c>
      <c r="CZ88" s="17">
        <v>20109.728971174736</v>
      </c>
      <c r="DA88" s="17">
        <v>20087.2</v>
      </c>
      <c r="DB88" s="17">
        <v>20216.8</v>
      </c>
      <c r="DC88" s="17">
        <v>18612.977557458315</v>
      </c>
      <c r="DD88" s="17">
        <v>18329.970076611084</v>
      </c>
      <c r="DE88" s="17">
        <v>18329.8</v>
      </c>
      <c r="DF88" s="17">
        <v>14769.2</v>
      </c>
      <c r="DG88" s="17">
        <v>14547.051533777572</v>
      </c>
      <c r="DH88" s="17">
        <v>14547.051533777572</v>
      </c>
      <c r="DI88" s="17">
        <v>14517.8</v>
      </c>
      <c r="DJ88" s="17">
        <v>10347.1</v>
      </c>
      <c r="DK88" s="17">
        <v>7670.202427456276</v>
      </c>
      <c r="DL88" s="17">
        <v>7366.901844471526</v>
      </c>
      <c r="DM88" s="17">
        <v>7367</v>
      </c>
      <c r="DN88" s="17">
        <v>6661.1</v>
      </c>
      <c r="DO88" s="17">
        <v>12393.096044462247</v>
      </c>
      <c r="DP88" s="17">
        <v>22669.54524000267</v>
      </c>
      <c r="DQ88" s="17">
        <v>15528.6</v>
      </c>
      <c r="DR88" s="17">
        <v>15374.1</v>
      </c>
    </row>
    <row r="89" spans="1:122" ht="15">
      <c r="A89" s="2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row>
    <row r="90" spans="1:122" ht="15">
      <c r="A90" s="21" t="s">
        <v>79</v>
      </c>
      <c r="B90" s="21"/>
      <c r="C90" s="22">
        <f>C87-B87+C82-C83</f>
        <v>334.34663781768245</v>
      </c>
      <c r="D90" s="22">
        <f aca="true" t="shared" si="32" ref="D90:BO90">D87-C87+D82-D83</f>
        <v>394.82584852929654</v>
      </c>
      <c r="E90" s="22">
        <f t="shared" si="32"/>
        <v>361.3822143711925</v>
      </c>
      <c r="F90" s="22">
        <f t="shared" si="32"/>
        <v>-160.19164382745475</v>
      </c>
      <c r="G90" s="22">
        <f t="shared" si="32"/>
        <v>-1.0057855813213337</v>
      </c>
      <c r="H90" s="22">
        <f t="shared" si="32"/>
        <v>-1.0826924100815631</v>
      </c>
      <c r="I90" s="22">
        <f t="shared" si="32"/>
        <v>-0.9478907828481624</v>
      </c>
      <c r="J90" s="22">
        <f t="shared" si="32"/>
        <v>-671.2636312257466</v>
      </c>
      <c r="K90" s="22">
        <f t="shared" si="32"/>
        <v>128.9871021137094</v>
      </c>
      <c r="L90" s="22">
        <f t="shared" si="32"/>
        <v>122.04793316734572</v>
      </c>
      <c r="M90" s="22">
        <f t="shared" si="32"/>
        <v>104.20870231076628</v>
      </c>
      <c r="N90" s="22">
        <f t="shared" si="32"/>
        <v>-167.24373759182072</v>
      </c>
      <c r="O90" s="22">
        <f t="shared" si="32"/>
        <v>55.99695329026872</v>
      </c>
      <c r="P90" s="22">
        <f t="shared" si="32"/>
        <v>66.4254252332073</v>
      </c>
      <c r="Q90" s="22">
        <f t="shared" si="32"/>
        <v>54.714056986310425</v>
      </c>
      <c r="R90" s="22">
        <f t="shared" si="32"/>
        <v>330.4635644902121</v>
      </c>
      <c r="S90" s="22">
        <f t="shared" si="32"/>
        <v>743.593846697798</v>
      </c>
      <c r="T90" s="22">
        <f t="shared" si="32"/>
        <v>1124.2956867731523</v>
      </c>
      <c r="U90" s="22">
        <f t="shared" si="32"/>
        <v>858.1955144417154</v>
      </c>
      <c r="V90" s="22">
        <f t="shared" si="32"/>
        <v>252.21495208732836</v>
      </c>
      <c r="W90" s="22">
        <f t="shared" si="32"/>
        <v>-417.16848960322227</v>
      </c>
      <c r="X90" s="22">
        <f t="shared" si="32"/>
        <v>-589.1120293338763</v>
      </c>
      <c r="Y90" s="22">
        <f t="shared" si="32"/>
        <v>-561.1985817435043</v>
      </c>
      <c r="Z90" s="22">
        <f t="shared" si="32"/>
        <v>-644.0208993193844</v>
      </c>
      <c r="AA90" s="22">
        <f t="shared" si="32"/>
        <v>107.54193612658219</v>
      </c>
      <c r="AB90" s="22">
        <f t="shared" si="32"/>
        <v>132.18612083083372</v>
      </c>
      <c r="AC90" s="22">
        <f t="shared" si="32"/>
        <v>91.68064516895424</v>
      </c>
      <c r="AD90" s="22">
        <f t="shared" si="32"/>
        <v>-895.6087021263825</v>
      </c>
      <c r="AE90" s="22">
        <f t="shared" si="32"/>
        <v>179.97161224508</v>
      </c>
      <c r="AF90" s="22">
        <f t="shared" si="32"/>
        <v>214.06628543507622</v>
      </c>
      <c r="AG90" s="22">
        <f t="shared" si="32"/>
        <v>187.5338916060848</v>
      </c>
      <c r="AH90" s="22">
        <f t="shared" si="32"/>
        <v>-979.8717892862339</v>
      </c>
      <c r="AI90" s="22">
        <f t="shared" si="32"/>
        <v>-190.65499305204457</v>
      </c>
      <c r="AJ90" s="22">
        <f t="shared" si="32"/>
        <v>-285.6091319465977</v>
      </c>
      <c r="AK90" s="22">
        <f t="shared" si="32"/>
        <v>-226.25969239301776</v>
      </c>
      <c r="AL90" s="22">
        <f t="shared" si="32"/>
        <v>336.2238173916576</v>
      </c>
      <c r="AM90" s="22">
        <f t="shared" si="32"/>
        <v>356.8692036614284</v>
      </c>
      <c r="AN90" s="22">
        <f t="shared" si="32"/>
        <v>455.6640228906613</v>
      </c>
      <c r="AO90" s="22">
        <f t="shared" si="32"/>
        <v>324.0655187062814</v>
      </c>
      <c r="AP90" s="22">
        <f t="shared" si="32"/>
        <v>2561.2012547416316</v>
      </c>
      <c r="AQ90" s="22">
        <f t="shared" si="32"/>
        <v>-13.301524530548704</v>
      </c>
      <c r="AR90" s="22">
        <f t="shared" si="32"/>
        <v>-26.877116603536706</v>
      </c>
      <c r="AS90" s="22">
        <f t="shared" si="32"/>
        <v>-14.438622404347825</v>
      </c>
      <c r="AT90" s="22">
        <f t="shared" si="32"/>
        <v>977.817263538424</v>
      </c>
      <c r="AU90" s="22">
        <f t="shared" si="32"/>
        <v>-250.23440198413527</v>
      </c>
      <c r="AV90" s="22">
        <f t="shared" si="32"/>
        <v>-512.2836335709571</v>
      </c>
      <c r="AW90" s="22">
        <f t="shared" si="32"/>
        <v>-257.3029864515238</v>
      </c>
      <c r="AX90" s="22">
        <f t="shared" si="32"/>
        <v>-485.8789779933877</v>
      </c>
      <c r="AY90" s="22">
        <f t="shared" si="32"/>
        <v>691.6503001185795</v>
      </c>
      <c r="AZ90" s="22">
        <f t="shared" si="32"/>
        <v>1636.6158557040626</v>
      </c>
      <c r="BA90" s="22">
        <f t="shared" si="32"/>
        <v>675.6484472706425</v>
      </c>
      <c r="BB90" s="22">
        <f t="shared" si="32"/>
        <v>-2058.3146030932817</v>
      </c>
      <c r="BC90" s="22">
        <f t="shared" si="32"/>
        <v>81.42478224064689</v>
      </c>
      <c r="BD90" s="22">
        <f t="shared" si="32"/>
        <v>278.6602732858855</v>
      </c>
      <c r="BE90" s="22">
        <f t="shared" si="32"/>
        <v>105.2717713965626</v>
      </c>
      <c r="BF90" s="22">
        <f t="shared" si="32"/>
        <v>-2206.0568269230816</v>
      </c>
      <c r="BG90" s="22">
        <f t="shared" si="32"/>
        <v>175.96052144600776</v>
      </c>
      <c r="BH90" s="22">
        <f t="shared" si="32"/>
        <v>622.5242756342091</v>
      </c>
      <c r="BI90" s="22">
        <f t="shared" si="32"/>
        <v>189.22847964162293</v>
      </c>
      <c r="BJ90" s="22">
        <f t="shared" si="32"/>
        <v>21.886723278168574</v>
      </c>
      <c r="BK90" s="22">
        <f t="shared" si="32"/>
        <v>4.097067145763617</v>
      </c>
      <c r="BL90" s="22">
        <f t="shared" si="32"/>
        <v>21.56657054082507</v>
      </c>
      <c r="BM90" s="22">
        <f t="shared" si="32"/>
        <v>4.625033456691881</v>
      </c>
      <c r="BN90" s="22">
        <f t="shared" si="32"/>
        <v>1459.9113288567241</v>
      </c>
      <c r="BO90" s="22">
        <f t="shared" si="32"/>
        <v>30.409160609495373</v>
      </c>
      <c r="BP90" s="22">
        <f aca="true" t="shared" si="33" ref="BP90:DR90">BP87-BO87+BP82-BP83</f>
        <v>-1614.0112241870193</v>
      </c>
      <c r="BQ90" s="22">
        <f t="shared" si="33"/>
        <v>-242.40653860480006</v>
      </c>
      <c r="BR90" s="22">
        <f t="shared" si="33"/>
        <v>652.208602182317</v>
      </c>
      <c r="BS90" s="22">
        <f t="shared" si="33"/>
        <v>109.2169784171104</v>
      </c>
      <c r="BT90" s="22">
        <f t="shared" si="33"/>
        <v>3337.1295407798143</v>
      </c>
      <c r="BU90" s="22">
        <f t="shared" si="33"/>
        <v>192.8000320013897</v>
      </c>
      <c r="BV90" s="22">
        <f t="shared" si="33"/>
        <v>-3246.046551198321</v>
      </c>
      <c r="BW90" s="22">
        <f t="shared" si="33"/>
        <v>1019.4179410447516</v>
      </c>
      <c r="BX90" s="22">
        <f t="shared" si="33"/>
        <v>-933.4587715423372</v>
      </c>
      <c r="BY90" s="22">
        <f t="shared" si="33"/>
        <v>2768.7004228676674</v>
      </c>
      <c r="BZ90" s="22">
        <f t="shared" si="33"/>
        <v>-2776.159592370072</v>
      </c>
      <c r="CA90" s="22">
        <f t="shared" si="33"/>
        <v>-857.3937515980335</v>
      </c>
      <c r="CB90" s="22">
        <f t="shared" si="33"/>
        <v>1681.935665455192</v>
      </c>
      <c r="CC90" s="22">
        <f t="shared" si="33"/>
        <v>-589.5079832863767</v>
      </c>
      <c r="CD90" s="22">
        <f t="shared" si="33"/>
        <v>-1397.4339305708008</v>
      </c>
      <c r="CE90" s="22">
        <f t="shared" si="33"/>
        <v>948.154465996608</v>
      </c>
      <c r="CF90" s="22">
        <f t="shared" si="33"/>
        <v>1209.5799372340725</v>
      </c>
      <c r="CG90" s="22">
        <f t="shared" si="33"/>
        <v>1890.3656231462464</v>
      </c>
      <c r="CH90" s="22">
        <f t="shared" si="33"/>
        <v>965.8999736230803</v>
      </c>
      <c r="CI90" s="22">
        <f t="shared" si="33"/>
        <v>-4714.686065085072</v>
      </c>
      <c r="CJ90" s="22">
        <f t="shared" si="33"/>
        <v>3180.7546753085335</v>
      </c>
      <c r="CK90" s="22">
        <f t="shared" si="33"/>
        <v>382.1249787156903</v>
      </c>
      <c r="CL90" s="22">
        <f t="shared" si="33"/>
        <v>-278.4935889391418</v>
      </c>
      <c r="CM90" s="22">
        <f t="shared" si="33"/>
        <v>-4751.186414732383</v>
      </c>
      <c r="CN90" s="22">
        <f t="shared" si="33"/>
        <v>509.95441652921454</v>
      </c>
      <c r="CO90" s="22">
        <f t="shared" si="33"/>
        <v>-1410.396170591836</v>
      </c>
      <c r="CP90" s="22">
        <f t="shared" si="33"/>
        <v>2838.228168795001</v>
      </c>
      <c r="CQ90" s="22">
        <f t="shared" si="33"/>
        <v>-5087.8792044969205</v>
      </c>
      <c r="CR90" s="22">
        <f t="shared" si="33"/>
        <v>-633.3349568272423</v>
      </c>
      <c r="CS90" s="22">
        <f t="shared" si="33"/>
        <v>-509.2249842249116</v>
      </c>
      <c r="CT90" s="22">
        <f t="shared" si="33"/>
        <v>-6539.46085445093</v>
      </c>
      <c r="CU90" s="22">
        <f t="shared" si="33"/>
        <v>8394.459016501616</v>
      </c>
      <c r="CV90" s="22">
        <f t="shared" si="33"/>
        <v>-5041.490700168271</v>
      </c>
      <c r="CW90" s="22">
        <f t="shared" si="33"/>
        <v>-3590.2242987330915</v>
      </c>
      <c r="CX90" s="22">
        <f t="shared" si="33"/>
        <v>-8752.344017600253</v>
      </c>
      <c r="CY90" s="22">
        <f t="shared" si="33"/>
        <v>-2886.365280915106</v>
      </c>
      <c r="CZ90" s="22">
        <f t="shared" si="33"/>
        <v>-1143.9871082363354</v>
      </c>
      <c r="DA90" s="22">
        <f t="shared" si="33"/>
        <v>-1605.1326385132572</v>
      </c>
      <c r="DB90" s="22">
        <f t="shared" si="33"/>
        <v>-3916.014972335294</v>
      </c>
      <c r="DC90" s="22">
        <f t="shared" si="33"/>
        <v>9660.712756208568</v>
      </c>
      <c r="DD90" s="22">
        <f t="shared" si="33"/>
        <v>-4186.277218289306</v>
      </c>
      <c r="DE90" s="22">
        <f t="shared" si="33"/>
        <v>-946.4557875157243</v>
      </c>
      <c r="DF90" s="22">
        <f t="shared" si="33"/>
        <v>-3938.179750403546</v>
      </c>
      <c r="DG90" s="22">
        <f t="shared" si="33"/>
        <v>2044.3691001237733</v>
      </c>
      <c r="DH90" s="22">
        <f t="shared" si="33"/>
        <v>1500.9967205179953</v>
      </c>
      <c r="DI90" s="22">
        <f t="shared" si="33"/>
        <v>2490.366308926859</v>
      </c>
      <c r="DJ90" s="22">
        <f t="shared" si="33"/>
        <v>287.4678704313952</v>
      </c>
      <c r="DK90" s="22">
        <f t="shared" si="33"/>
        <v>2592.112171668585</v>
      </c>
      <c r="DL90" s="22">
        <f t="shared" si="33"/>
        <v>7479.564968704096</v>
      </c>
      <c r="DM90" s="22">
        <f t="shared" si="33"/>
        <v>8604.325427350768</v>
      </c>
      <c r="DN90" s="22">
        <f t="shared" si="33"/>
        <v>512.8974322765242</v>
      </c>
      <c r="DO90" s="22">
        <f t="shared" si="33"/>
        <v>-53.958314361463785</v>
      </c>
      <c r="DP90" s="22">
        <f t="shared" si="33"/>
        <v>6537.837945941644</v>
      </c>
      <c r="DQ90" s="22">
        <f t="shared" si="33"/>
        <v>-9154.908888045069</v>
      </c>
      <c r="DR90" s="22">
        <f t="shared" si="33"/>
        <v>-4003.6707435351036</v>
      </c>
    </row>
    <row r="91" spans="3:122" ht="1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row>
    <row r="92" ht="15">
      <c r="A92" s="3" t="s">
        <v>84</v>
      </c>
    </row>
    <row r="93" ht="15">
      <c r="A93" s="3" t="s">
        <v>85</v>
      </c>
    </row>
    <row r="94" ht="15">
      <c r="A94" s="3" t="s">
        <v>86</v>
      </c>
    </row>
    <row r="95" ht="15">
      <c r="A95" s="3" t="s">
        <v>95</v>
      </c>
    </row>
    <row r="97" ht="15">
      <c r="A97" s="3" t="s">
        <v>99</v>
      </c>
    </row>
    <row r="98" ht="15">
      <c r="A98" s="32" t="s">
        <v>98</v>
      </c>
    </row>
  </sheetData>
  <hyperlinks>
    <hyperlink ref="A98" r:id="rId1" display="http://web.econ.keio.ac.jp/staff/tdoi/DHOdata.html"/>
  </hyperlinks>
  <printOptions/>
  <pageMargins left="0.75" right="0.75" top="1" bottom="1" header="0.512" footer="0.512"/>
  <pageSetup horizontalDpi="1200" verticalDpi="12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Keio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Takero Doi, Takeo Hoshi, and Tatsuyoshi Okimoto, "Japanese Government Debt and Sustainability of Fiscal Policy" NBER Working Paper, 2011.</dc:title>
  <dc:subject/>
  <dc:creator>Takero Doi</dc:creator>
  <cp:keywords/>
  <dc:description/>
  <cp:lastModifiedBy>土居丈朗</cp:lastModifiedBy>
  <dcterms:created xsi:type="dcterms:W3CDTF">2011-07-28T18:23:29Z</dcterms:created>
  <dcterms:modified xsi:type="dcterms:W3CDTF">2011-07-28T19:01:41Z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